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G\Desktop\"/>
    </mc:Choice>
  </mc:AlternateContent>
  <bookViews>
    <workbookView xWindow="0" yWindow="0" windowWidth="28800" windowHeight="12435"/>
  </bookViews>
  <sheets>
    <sheet name=" Anexo I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1" i="1" l="1"/>
  <c r="M108" i="1"/>
  <c r="M123" i="1" s="1"/>
  <c r="I108" i="1"/>
  <c r="I123" i="1" s="1"/>
  <c r="E108" i="1"/>
  <c r="E123" i="1" s="1"/>
  <c r="M107" i="1"/>
  <c r="L107" i="1"/>
  <c r="K107" i="1"/>
  <c r="J107" i="1"/>
  <c r="I107" i="1"/>
  <c r="H107" i="1"/>
  <c r="G107" i="1"/>
  <c r="F107" i="1"/>
  <c r="E107" i="1"/>
  <c r="D107" i="1"/>
  <c r="C107" i="1"/>
  <c r="B107" i="1"/>
  <c r="M106" i="1"/>
  <c r="L106" i="1"/>
  <c r="L108" i="1" s="1"/>
  <c r="L123" i="1" s="1"/>
  <c r="K106" i="1"/>
  <c r="K108" i="1" s="1"/>
  <c r="K123" i="1" s="1"/>
  <c r="J106" i="1"/>
  <c r="J108" i="1" s="1"/>
  <c r="J123" i="1" s="1"/>
  <c r="I106" i="1"/>
  <c r="H106" i="1"/>
  <c r="H108" i="1" s="1"/>
  <c r="H123" i="1" s="1"/>
  <c r="G106" i="1"/>
  <c r="G108" i="1" s="1"/>
  <c r="G123" i="1" s="1"/>
  <c r="F106" i="1"/>
  <c r="F108" i="1" s="1"/>
  <c r="F123" i="1" s="1"/>
  <c r="E106" i="1"/>
  <c r="D106" i="1"/>
  <c r="D108" i="1" s="1"/>
  <c r="D123" i="1" s="1"/>
  <c r="C106" i="1"/>
  <c r="C108" i="1" s="1"/>
  <c r="C123" i="1" s="1"/>
  <c r="B106" i="1"/>
  <c r="B108" i="1" s="1"/>
  <c r="B123" i="1" s="1"/>
  <c r="N104" i="1"/>
  <c r="N103" i="1"/>
  <c r="N101" i="1"/>
  <c r="N100" i="1"/>
  <c r="N98" i="1"/>
  <c r="N97" i="1"/>
  <c r="N95" i="1"/>
  <c r="N94" i="1"/>
  <c r="N92" i="1"/>
  <c r="N91" i="1"/>
  <c r="N89" i="1"/>
  <c r="N88" i="1"/>
  <c r="N86" i="1"/>
  <c r="N85" i="1"/>
  <c r="N83" i="1"/>
  <c r="N82" i="1"/>
  <c r="N80" i="1"/>
  <c r="N79" i="1"/>
  <c r="N77" i="1"/>
  <c r="N76" i="1"/>
  <c r="N74" i="1"/>
  <c r="N73" i="1"/>
  <c r="N71" i="1"/>
  <c r="N70" i="1"/>
  <c r="N68" i="1"/>
  <c r="N67" i="1"/>
  <c r="N65" i="1"/>
  <c r="N64" i="1"/>
  <c r="N62" i="1"/>
  <c r="N61" i="1"/>
  <c r="N59" i="1"/>
  <c r="N58" i="1"/>
  <c r="N56" i="1"/>
  <c r="N55" i="1"/>
  <c r="N53" i="1"/>
  <c r="N52" i="1"/>
  <c r="N50" i="1"/>
  <c r="N49" i="1"/>
  <c r="N47" i="1"/>
  <c r="N46" i="1"/>
  <c r="N44" i="1"/>
  <c r="N43" i="1"/>
  <c r="N41" i="1"/>
  <c r="N40" i="1"/>
  <c r="N38" i="1"/>
  <c r="N37" i="1"/>
  <c r="N35" i="1"/>
  <c r="N34" i="1"/>
  <c r="N32" i="1"/>
  <c r="N31" i="1"/>
  <c r="N29" i="1"/>
  <c r="N28" i="1"/>
  <c r="N26" i="1"/>
  <c r="N25" i="1"/>
  <c r="N23" i="1"/>
  <c r="N22" i="1"/>
  <c r="N20" i="1"/>
  <c r="N19" i="1"/>
  <c r="N17" i="1"/>
  <c r="N16" i="1"/>
  <c r="N14" i="1"/>
  <c r="N13" i="1"/>
  <c r="N11" i="1"/>
  <c r="N107" i="1" s="1"/>
  <c r="N10" i="1"/>
  <c r="N8" i="1"/>
  <c r="N7" i="1"/>
  <c r="N106" i="1" s="1"/>
  <c r="N108" i="1" l="1"/>
  <c r="N123" i="1" s="1"/>
</calcChain>
</file>

<file path=xl/sharedStrings.xml><?xml version="1.0" encoding="utf-8"?>
<sst xmlns="http://schemas.openxmlformats.org/spreadsheetml/2006/main" count="145" uniqueCount="129">
  <si>
    <t>DECRETO Nº 054, DE 22 DE MAIO DE 2017</t>
  </si>
  <si>
    <t>Anexo II - Cronograma Mensal de Desembolso do Município para o Exercício de 2017</t>
  </si>
  <si>
    <t>em R$ 1,00</t>
  </si>
  <si>
    <t>RECEITAS PRÓPRIAS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</si>
  <si>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</si>
  <si>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</si>
  <si>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</si>
  <si>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</si>
  <si>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</si>
  <si>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</si>
  <si>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</si>
  <si>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</si>
  <si>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</si>
  <si>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</si>
  <si>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</si>
  <si>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</si>
  <si>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TOTAL</t>
  </si>
  <si>
    <t>3.11.100 - GABINETE DO PREFEITO</t>
  </si>
  <si>
    <t>3.11.100.31 - Pessoal e Encargos</t>
  </si>
  <si>
    <t>3.11.100.99 - Demais Despesas</t>
  </si>
  <si>
    <t>3.11.102 - GABINETE DO VICE-PREFEITO</t>
  </si>
  <si>
    <t>3.11.102.31 - Pessoal e Encargos</t>
  </si>
  <si>
    <t>3.11.102.99 - Demais Despesas</t>
  </si>
  <si>
    <t>3.11.103 - CONTROLADORIA GERAL DO MUNICÍPIO</t>
  </si>
  <si>
    <t>3.11.103.31 - Pessoal e Encargos</t>
  </si>
  <si>
    <t>3.11.103.99 - Demais Despesas</t>
  </si>
  <si>
    <t>3.11.104 - SECRETARIA ESPECIAL DE PROJETOS ESPECIAIS</t>
  </si>
  <si>
    <t>3.11.104.31 - Pessoal e Encargos</t>
  </si>
  <si>
    <t>3.11.104.99 - Demais Despesas</t>
  </si>
  <si>
    <t>3.11.105 - SECRETARIA ESPECIAL DE ORDEM PÚBLICA, SEGURANÇA E DEFESA CIVIL</t>
  </si>
  <si>
    <t>3.11.105.31 - Pessoal e Encargos</t>
  </si>
  <si>
    <t>3.11.105.99 - Demais Despesas</t>
  </si>
  <si>
    <t>3.11.106 - SECRETARIA ESPECIAL DE ARTICULAÇÃO POLÍTICA</t>
  </si>
  <si>
    <t>3.11.106.31 - Pessoal e Encargos</t>
  </si>
  <si>
    <t>3.11.106.99 - Demais Despesas</t>
  </si>
  <si>
    <t>3.11.107 - SECRETARIA ESPECIAL DE CIÊNCIAS, TECNOLOGIA E INOVAÇÃO</t>
  </si>
  <si>
    <t>3.11.107.31 - Pessoal e Encargos</t>
  </si>
  <si>
    <t>3.11.107.99 - Demais Despesas</t>
  </si>
  <si>
    <t xml:space="preserve">3.12.100 - SECRETARIA MUNICIPAL DA FAZENDA </t>
  </si>
  <si>
    <t>3.12.100.31 - Pessoal e Encargos</t>
  </si>
  <si>
    <t>3.12.100.99 - Demais Despesas</t>
  </si>
  <si>
    <t>3.12.101 - SECRETARIA EXECUTIVA DE ORÇAMENTO E FINANÇAS</t>
  </si>
  <si>
    <t>3.12.101.31 - Pessoal e Encargos</t>
  </si>
  <si>
    <t>3.12.101.99 - Demais Despesas</t>
  </si>
  <si>
    <t>3.12.103 - SECRETARIA EXECUTIVA DA RECEITA</t>
  </si>
  <si>
    <t>3.12.103.31 - Pessoal e Encargos</t>
  </si>
  <si>
    <t>3.12.103.99 - Demais Despesas</t>
  </si>
  <si>
    <t>3.14.100 - SECRETARIA MUNICIPAL DE PLANEJAMENTO E GESTÃO</t>
  </si>
  <si>
    <t>3.14.100.31 - Pessoal e Encargos</t>
  </si>
  <si>
    <t>3.14.100.99 - Demais Despesas</t>
  </si>
  <si>
    <t>3.14.101 - SECRETARIA EXECUTIVA DE PLANEJAMENTO E AVALIAÇÃO</t>
  </si>
  <si>
    <t>3.14.101.31 - Pessoal e Encargos</t>
  </si>
  <si>
    <t>3.14.101.99 - Demais Despesas</t>
  </si>
  <si>
    <t>3.14.102 - SECRETARIA EXECUTIVA DE GESTÃO DO PATRIMÔNIO E MANUTENÇÃO DOS PRÉDIOS PÚBLICOS</t>
  </si>
  <si>
    <t>3.14.102.31 - Pessoal e Encargos</t>
  </si>
  <si>
    <t>3.14.102.99 - Demais Despesas</t>
  </si>
  <si>
    <t>3.14.103 - SECRETARIA EXECUTIVA DE GESTÃO DE PESSOAS</t>
  </si>
  <si>
    <t>3.14.103.31 - Pessoal e Encargos</t>
  </si>
  <si>
    <t>3.14.103.99 - Demais Despesas</t>
  </si>
  <si>
    <t>3.14.104 - SECRETARIA EXECUTIVA DE LICITAÇÕES, CONTRATOS E CONVÊNIOS</t>
  </si>
  <si>
    <t>3.14.104.31 - Pessoal e Encargos</t>
  </si>
  <si>
    <t>3.14.104.99 - Demais Despesas</t>
  </si>
  <si>
    <t>3.15.100 - SECRETAIRA MUNICIPAL DE EDUCAÇÃO, CULTURA, ESPORTES, LAZER E JUVENTUDE</t>
  </si>
  <si>
    <t>3.15.100.31 - Pessoal e Encargos</t>
  </si>
  <si>
    <t>3.15.100.99 - Demais Despesas</t>
  </si>
  <si>
    <t>3.15.101 - SECRETARIA EXECUTIVA DE PLANEJAMENTO E GESTÃO EM EDUCAÇÃO</t>
  </si>
  <si>
    <t>3.15.101.31 - Pessoal e Encargos</t>
  </si>
  <si>
    <t>3.15.101.99 - Demais Despesas</t>
  </si>
  <si>
    <t>3.15.102 - SECRETARIA EXECUTIVA DE CULTURA, ESPORTES, LAZER E JUVENTUDE</t>
  </si>
  <si>
    <t>3.15.102.31 - Pessoal e Encargos</t>
  </si>
  <si>
    <t>3.15.102.99 - Demais Despesas</t>
  </si>
  <si>
    <t>3.15.103 - SECRETARIA EXECUTIVA DE GESTÃO PEDAGÓGICA</t>
  </si>
  <si>
    <t>3.19.100 - SECRETARIA MUNICIPAL DE DESENVOLVIMENTO ECONÔMICO E SUSTENTABILIDADE</t>
  </si>
  <si>
    <t>3.19.100.31 - Pessoal e Encargos</t>
  </si>
  <si>
    <t>3.19.100.99 - Demais Despesas</t>
  </si>
  <si>
    <t>3.19.101 - SECRETARIA EXECUTIVA DE MEIO AMBIENTE E GESTÃO URBANA</t>
  </si>
  <si>
    <t>3.19.101.31 - Pessoal e Encargos</t>
  </si>
  <si>
    <t>3.19.101.99 - Demais Despesas</t>
  </si>
  <si>
    <t>3.19.106 - SECRETARIA EXECUTIVA DE DESENVOLVIMENTO ECONÔMICO E TURISMO</t>
  </si>
  <si>
    <t>3.19.106.31 - Pessoal e Encargos</t>
  </si>
  <si>
    <t>3.19.106.99 - Demais Despesas</t>
  </si>
  <si>
    <t>3.19.107 - SECRETARIA EXECUTIVA DE TRABALHO, QUALIFICAÇÃO E EMPREENDEDORISMO</t>
  </si>
  <si>
    <t>3.19.107.31 - Pessoal e Encargos</t>
  </si>
  <si>
    <t>3.19.107.99 - Demais Despesas</t>
  </si>
  <si>
    <t>3.32.100 - SECRETARIA MUNICIPAL DE DESENVOLVIMENTO SOCIAL E CIDADANIA</t>
  </si>
  <si>
    <t>3.32.100.31 - Pessoal e Encargos</t>
  </si>
  <si>
    <t>3.32.100.99 - Demais Despesas</t>
  </si>
  <si>
    <t>3.32.101 - SECRETARIA EXECUTIVA DA MULHER</t>
  </si>
  <si>
    <t>3.32.101.31 - Pessoal e Encargos</t>
  </si>
  <si>
    <t>3.32.101.99 - Demais Despesas</t>
  </si>
  <si>
    <t>3.32.105 - SECRETARIA EXECUTIVA DE ASSISTÊNCIA SOCIAL E MOBILIZAÇÃO</t>
  </si>
  <si>
    <t>3.32.105.31 - Pessoal e Encargos</t>
  </si>
  <si>
    <t>3.32.105.99 - Demais Despesas</t>
  </si>
  <si>
    <t>3.32.107 - SECRETARIA EXECUTIVA DE DIREITOS HUMANOS E POLÍTICAS SOBRE DROGAS</t>
  </si>
  <si>
    <t>3.32.107.31 - Pessoal e Encargos</t>
  </si>
  <si>
    <t>3.32.107.99 - Demais Despesas</t>
  </si>
  <si>
    <t xml:space="preserve">3.34.100 - SECRETARIA MUNICIPAL DE INFRAESTRUTURA </t>
  </si>
  <si>
    <t>3.34.100.31 - Pessoal e Encargos</t>
  </si>
  <si>
    <t>3.34.100.99 - Demais Despesas</t>
  </si>
  <si>
    <t>3.34.101 - SECRETARIA EXECUTIVA DE SERVIÇOS URBANOS E MANUTENÇÃO DE VIAS PÚBLICAS</t>
  </si>
  <si>
    <t>3.34.101.31 - Pessoal e Encargos</t>
  </si>
  <si>
    <t>3.34.101.99 - Demais Despesas</t>
  </si>
  <si>
    <t>3.34.102 - SECRETARIA EXECUTIVA DE OBRAS, EDIFICAÇÕES E PAVIMENTAÇÃO</t>
  </si>
  <si>
    <t>3.34.102.31 - Pessoal e Encargos</t>
  </si>
  <si>
    <t>3.34.102.99 - Demais Despesas</t>
  </si>
  <si>
    <t>3.34.104 - SECRETARIA EXECUTIVA DE MOBILIDADE E ACESSIBILIDADE</t>
  </si>
  <si>
    <t>3.34.104.31 - Pessoal e Encargos</t>
  </si>
  <si>
    <t>3.34.104.99 - Demais Despesas</t>
  </si>
  <si>
    <t>3.34.105 - SECRETARIA EXECUTIVA DE HABITAÇÃO E SANEAMENTO</t>
  </si>
  <si>
    <t>3.34.105.31 - Pessoal e Encargos</t>
  </si>
  <si>
    <t>3.34.105.99 - Demais Despesas</t>
  </si>
  <si>
    <t>3.36.100 - PROCURADORIA GERAL DO MUNICÍPIO</t>
  </si>
  <si>
    <t>3.36.100.31 - Pessoal e Encargos</t>
  </si>
  <si>
    <t>3.36.100.99 - Demais Despesas</t>
  </si>
  <si>
    <t>TOTAL 1 (Pessoal e Encargos)</t>
  </si>
  <si>
    <t>TOTAL 2 (Demais Despesas)</t>
  </si>
  <si>
    <t>TOTAL GERAL (1 + 2)</t>
  </si>
  <si>
    <t>REPASSES</t>
  </si>
  <si>
    <t>Saúde 15%</t>
  </si>
  <si>
    <t>Saúde (Restos a Pagar)</t>
  </si>
  <si>
    <t>Duodécimo Câmara</t>
  </si>
  <si>
    <t>EMTT / URJ / EMDEJA - Folha</t>
  </si>
  <si>
    <t>COMAB</t>
  </si>
  <si>
    <t>FMAS / FMCA</t>
  </si>
  <si>
    <t>FUNPREV - Taxa Administrativa 2016</t>
  </si>
  <si>
    <t/>
  </si>
  <si>
    <t xml:space="preserve">FUNPREV - Aporte de Folha </t>
  </si>
  <si>
    <t>RESTOS A PAGAR
(Previsão)</t>
  </si>
  <si>
    <t>TOTAL DA DESPESA
(Fonte 01 - Tesouro)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</si>
</sst>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164" fontId="2" fillId="0" borderId="0" xfId="1" applyNumberFormat="1" applyFont="1" applyAlignment="1">
      <alignment horizontal="left" vertical="center"/>
    </xf>
    <xf numFmtId="0" fontId="1" fillId="0" borderId="0" xfId="0" applyFont="1"/>
    <xf numFmtId="164" fontId="1" fillId="0" borderId="0" xfId="1" applyNumberFormat="1" applyFont="1" applyAlignment="1">
      <alignment vertical="center"/>
    </xf>
    <xf numFmtId="164" fontId="1" fillId="0" borderId="0" xfId="1" applyNumberFormat="1" applyFont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right" vertical="center"/>
    </xf>
    <xf numFmtId="164" fontId="1" fillId="0" borderId="1" xfId="1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164" fontId="3" fillId="0" borderId="6" xfId="1" applyNumberFormat="1" applyFont="1" applyFill="1" applyBorder="1" applyAlignment="1">
      <alignment horizontal="right" vertical="center"/>
    </xf>
    <xf numFmtId="164" fontId="3" fillId="0" borderId="7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64" fontId="3" fillId="0" borderId="9" xfId="1" applyNumberFormat="1" applyFont="1" applyFill="1" applyBorder="1" applyAlignment="1">
      <alignment horizontal="right" vertical="center"/>
    </xf>
    <xf numFmtId="164" fontId="3" fillId="0" borderId="10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164" fontId="1" fillId="0" borderId="14" xfId="1" applyNumberFormat="1" applyFont="1" applyFill="1" applyBorder="1" applyAlignment="1">
      <alignment horizontal="right" vertical="center"/>
    </xf>
    <xf numFmtId="164" fontId="2" fillId="0" borderId="14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164" fontId="4" fillId="0" borderId="9" xfId="1" applyNumberFormat="1" applyFont="1" applyFill="1" applyBorder="1" applyAlignment="1">
      <alignment horizontal="right" vertical="center"/>
    </xf>
    <xf numFmtId="164" fontId="2" fillId="0" borderId="9" xfId="1" applyNumberFormat="1" applyFont="1" applyFill="1" applyBorder="1" applyAlignment="1">
      <alignment horizontal="right" vertical="center"/>
    </xf>
    <xf numFmtId="164" fontId="2" fillId="2" borderId="16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/>
    </xf>
    <xf numFmtId="164" fontId="2" fillId="0" borderId="18" xfId="1" applyNumberFormat="1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64" fontId="4" fillId="0" borderId="0" xfId="1" applyNumberFormat="1" applyFont="1" applyFill="1" applyAlignment="1">
      <alignment horizontal="right"/>
    </xf>
    <xf numFmtId="164" fontId="2" fillId="3" borderId="1" xfId="1" applyNumberFormat="1" applyFont="1" applyFill="1" applyBorder="1" applyAlignment="1">
      <alignment horizontal="center" vertical="center"/>
    </xf>
    <xf numFmtId="164" fontId="1" fillId="3" borderId="1" xfId="1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64" fontId="3" fillId="3" borderId="12" xfId="1" applyNumberFormat="1" applyFont="1" applyFill="1" applyBorder="1" applyAlignment="1">
      <alignment horizontal="right" vertical="center"/>
    </xf>
    <xf numFmtId="164" fontId="3" fillId="3" borderId="13" xfId="1" applyNumberFormat="1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center" vertical="center"/>
    </xf>
    <xf numFmtId="164" fontId="2" fillId="3" borderId="16" xfId="1" applyNumberFormat="1" applyFont="1" applyFill="1" applyBorder="1" applyAlignment="1">
      <alignment horizontal="right" vertical="center"/>
    </xf>
    <xf numFmtId="164" fontId="2" fillId="3" borderId="17" xfId="1" applyNumberFormat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left" vertical="center"/>
    </xf>
    <xf numFmtId="164" fontId="1" fillId="0" borderId="0" xfId="1" applyNumberFormat="1" applyFont="1" applyFill="1" applyBorder="1" applyAlignment="1">
      <alignment vertical="center"/>
    </xf>
    <xf numFmtId="164" fontId="2" fillId="4" borderId="9" xfId="1" applyNumberFormat="1" applyFont="1" applyFill="1" applyBorder="1" applyAlignment="1">
      <alignment horizontal="left" vertical="center"/>
    </xf>
    <xf numFmtId="164" fontId="2" fillId="4" borderId="1" xfId="1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/>
    <xf numFmtId="164" fontId="3" fillId="2" borderId="1" xfId="1" applyNumberFormat="1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164" fontId="3" fillId="2" borderId="1" xfId="1" applyNumberFormat="1" applyFont="1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tabSelected="1" workbookViewId="0">
      <selection activeCell="C7" sqref="C7"/>
    </sheetView>
  </sheetViews>
  <sheetFormatPr defaultRowHeight="15" x14ac:dyDescent="0.25"/>
  <cols>
    <col min="1" max="1" width="76.42578125" style="2" customWidth="1"/>
    <col min="2" max="14" width="13.7109375" style="2" customWidth="1"/>
    <col min="15" max="16384" width="9.140625" style="2"/>
  </cols>
  <sheetData>
    <row r="1" spans="1:14" ht="24" customHeight="1" x14ac:dyDescent="0.25">
      <c r="A1" s="45" t="s">
        <v>0</v>
      </c>
      <c r="B1" s="43"/>
      <c r="C1" s="43"/>
      <c r="D1" s="43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" customHeight="1" x14ac:dyDescent="0.25">
      <c r="A2" s="46" t="s">
        <v>1</v>
      </c>
      <c r="B2" s="43"/>
      <c r="C2" s="43"/>
      <c r="D2" s="43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4" customHeight="1" x14ac:dyDescent="0.25">
      <c r="A3" s="44"/>
      <c r="B3" s="44"/>
      <c r="C3" s="44"/>
      <c r="D3" s="44"/>
      <c r="E3" s="3"/>
      <c r="F3" s="3"/>
      <c r="G3" s="3"/>
      <c r="H3" s="3"/>
      <c r="I3" s="3"/>
      <c r="J3" s="3"/>
      <c r="K3" s="3"/>
      <c r="L3" s="3"/>
      <c r="M3" s="3"/>
      <c r="N3" s="4"/>
    </row>
    <row r="4" spans="1:14" ht="24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 t="s">
        <v>2</v>
      </c>
    </row>
    <row r="5" spans="1:14" ht="24" customHeight="1" x14ac:dyDescent="0.25">
      <c r="A5" s="35" t="s">
        <v>3</v>
      </c>
      <c r="B5" s="36" t="s">
        <v>4</v>
      </c>
      <c r="C5" s="36" t="s">
        <v>5</v>
      </c>
      <c r="D5" s="36" t="s">
        <v>6</v>
      </c>
      <c r="E5" s="36" t="s">
        <v>7</v>
      </c>
      <c r="F5" s="36" t="s">
        <v>8</v>
      </c>
      <c r="G5" s="36" t="s">
        <v>9</v>
      </c>
      <c r="H5" s="36" t="s">
        <v>10</v>
      </c>
      <c r="I5" s="36" t="s">
        <v>11</v>
      </c>
      <c r="J5" s="36" t="s">
        <v>12</v>
      </c>
      <c r="K5" s="36" t="s">
        <v>13</v>
      </c>
      <c r="L5" s="36" t="s">
        <v>14</v>
      </c>
      <c r="M5" s="36" t="s">
        <v>15</v>
      </c>
      <c r="N5" s="35" t="s">
        <v>16</v>
      </c>
    </row>
    <row r="6" spans="1:14" ht="24" customHeight="1" x14ac:dyDescent="0.25">
      <c r="A6" s="52" t="s">
        <v>17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ht="24" customHeight="1" x14ac:dyDescent="0.25">
      <c r="A7" s="5" t="s">
        <v>18</v>
      </c>
      <c r="B7" s="6">
        <v>236701.62100000001</v>
      </c>
      <c r="C7" s="6">
        <v>236701.62100000001</v>
      </c>
      <c r="D7" s="6">
        <v>236701.62100000001</v>
      </c>
      <c r="E7" s="6">
        <v>236701.62100000001</v>
      </c>
      <c r="F7" s="6">
        <v>236701.62100000001</v>
      </c>
      <c r="G7" s="6">
        <v>355052.43150000001</v>
      </c>
      <c r="H7" s="6">
        <v>236701.62100000001</v>
      </c>
      <c r="I7" s="6">
        <v>236701.62100000001</v>
      </c>
      <c r="J7" s="6">
        <v>236701.62100000001</v>
      </c>
      <c r="K7" s="6">
        <v>236701.62100000001</v>
      </c>
      <c r="L7" s="6">
        <v>236701.62100000001</v>
      </c>
      <c r="M7" s="6">
        <v>355052.43150000001</v>
      </c>
      <c r="N7" s="7">
        <f t="shared" ref="N7:N70" si="0">SUM(B7:M7)</f>
        <v>3077121.0729999994</v>
      </c>
    </row>
    <row r="8" spans="1:14" ht="24" customHeight="1" x14ac:dyDescent="0.25">
      <c r="A8" s="5" t="s">
        <v>19</v>
      </c>
      <c r="B8" s="6">
        <v>27264.7716666667</v>
      </c>
      <c r="C8" s="6">
        <v>27264.7716666667</v>
      </c>
      <c r="D8" s="6">
        <v>27264.7716666667</v>
      </c>
      <c r="E8" s="6">
        <v>27264.7716666667</v>
      </c>
      <c r="F8" s="6">
        <v>27264.7716666667</v>
      </c>
      <c r="G8" s="6">
        <v>27264.7716666667</v>
      </c>
      <c r="H8" s="6">
        <v>27264.7716666667</v>
      </c>
      <c r="I8" s="6">
        <v>27264.7716666667</v>
      </c>
      <c r="J8" s="6">
        <v>27264.7716666667</v>
      </c>
      <c r="K8" s="6">
        <v>27264.7716666667</v>
      </c>
      <c r="L8" s="6">
        <v>27264.7716666667</v>
      </c>
      <c r="M8" s="6">
        <v>27264.7716666667</v>
      </c>
      <c r="N8" s="7">
        <f t="shared" si="0"/>
        <v>327177.26000000047</v>
      </c>
    </row>
    <row r="9" spans="1:14" ht="24" customHeight="1" x14ac:dyDescent="0.25">
      <c r="A9" s="52" t="s">
        <v>20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 ht="24" customHeight="1" x14ac:dyDescent="0.25">
      <c r="A10" s="5" t="s">
        <v>21</v>
      </c>
      <c r="B10" s="6">
        <v>63291.305999999997</v>
      </c>
      <c r="C10" s="6">
        <v>63291.305999999997</v>
      </c>
      <c r="D10" s="6">
        <v>63291.305999999997</v>
      </c>
      <c r="E10" s="6">
        <v>63291.305999999997</v>
      </c>
      <c r="F10" s="6">
        <v>63291.305999999997</v>
      </c>
      <c r="G10" s="6">
        <v>94936.959000000003</v>
      </c>
      <c r="H10" s="6">
        <v>63291.305999999997</v>
      </c>
      <c r="I10" s="6">
        <v>63291.305999999997</v>
      </c>
      <c r="J10" s="6">
        <v>63291.305999999997</v>
      </c>
      <c r="K10" s="6">
        <v>63291.305999999997</v>
      </c>
      <c r="L10" s="6">
        <v>63291.305999999997</v>
      </c>
      <c r="M10" s="6">
        <v>94936.959000000003</v>
      </c>
      <c r="N10" s="7">
        <f t="shared" si="0"/>
        <v>822786.97799999989</v>
      </c>
    </row>
    <row r="11" spans="1:14" ht="24" customHeight="1" x14ac:dyDescent="0.25">
      <c r="A11" s="5" t="s">
        <v>22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7">
        <f t="shared" si="0"/>
        <v>0</v>
      </c>
    </row>
    <row r="12" spans="1:14" ht="24" customHeight="1" x14ac:dyDescent="0.25">
      <c r="A12" s="52" t="s">
        <v>23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ht="24" customHeight="1" x14ac:dyDescent="0.25">
      <c r="A13" s="5" t="s">
        <v>24</v>
      </c>
      <c r="B13" s="6">
        <v>107888.209</v>
      </c>
      <c r="C13" s="6">
        <v>107888.209</v>
      </c>
      <c r="D13" s="6">
        <v>107888.209</v>
      </c>
      <c r="E13" s="6">
        <v>107888.209</v>
      </c>
      <c r="F13" s="6">
        <v>107888.209</v>
      </c>
      <c r="G13" s="6">
        <v>161832.31349999999</v>
      </c>
      <c r="H13" s="6">
        <v>107888.209</v>
      </c>
      <c r="I13" s="6">
        <v>107888.209</v>
      </c>
      <c r="J13" s="6">
        <v>107888.209</v>
      </c>
      <c r="K13" s="6">
        <v>107888.209</v>
      </c>
      <c r="L13" s="6">
        <v>107888.209</v>
      </c>
      <c r="M13" s="6">
        <v>161832.31349999999</v>
      </c>
      <c r="N13" s="7">
        <f t="shared" si="0"/>
        <v>1402546.7170000002</v>
      </c>
    </row>
    <row r="14" spans="1:14" ht="24" customHeight="1" x14ac:dyDescent="0.25">
      <c r="A14" s="5" t="s">
        <v>25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>
        <f t="shared" si="0"/>
        <v>0</v>
      </c>
    </row>
    <row r="15" spans="1:14" ht="24" customHeight="1" x14ac:dyDescent="0.25">
      <c r="A15" s="52" t="s">
        <v>26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ht="24" customHeight="1" x14ac:dyDescent="0.25">
      <c r="A16" s="5" t="s">
        <v>27</v>
      </c>
      <c r="B16" s="6">
        <v>232232</v>
      </c>
      <c r="C16" s="6">
        <v>232232</v>
      </c>
      <c r="D16" s="6">
        <v>232232</v>
      </c>
      <c r="E16" s="6">
        <v>232232</v>
      </c>
      <c r="F16" s="6">
        <v>232232</v>
      </c>
      <c r="G16" s="6">
        <v>348348</v>
      </c>
      <c r="H16" s="6">
        <v>232232</v>
      </c>
      <c r="I16" s="6">
        <v>232232</v>
      </c>
      <c r="J16" s="6">
        <v>232232</v>
      </c>
      <c r="K16" s="6">
        <v>232232</v>
      </c>
      <c r="L16" s="6">
        <v>232232</v>
      </c>
      <c r="M16" s="6">
        <v>348348</v>
      </c>
      <c r="N16" s="7">
        <f t="shared" si="0"/>
        <v>3019016</v>
      </c>
    </row>
    <row r="17" spans="1:14" ht="24" customHeight="1" x14ac:dyDescent="0.25">
      <c r="A17" s="5" t="s">
        <v>28</v>
      </c>
      <c r="B17" s="6">
        <v>37500</v>
      </c>
      <c r="C17" s="6">
        <v>37500</v>
      </c>
      <c r="D17" s="6">
        <v>37500</v>
      </c>
      <c r="E17" s="6">
        <v>37500</v>
      </c>
      <c r="F17" s="6">
        <v>37500</v>
      </c>
      <c r="G17" s="6">
        <v>37500</v>
      </c>
      <c r="H17" s="6">
        <v>37500</v>
      </c>
      <c r="I17" s="6">
        <v>37500</v>
      </c>
      <c r="J17" s="6">
        <v>37500</v>
      </c>
      <c r="K17" s="6">
        <v>37500</v>
      </c>
      <c r="L17" s="6">
        <v>37500</v>
      </c>
      <c r="M17" s="6">
        <v>37500</v>
      </c>
      <c r="N17" s="7">
        <f t="shared" si="0"/>
        <v>450000</v>
      </c>
    </row>
    <row r="18" spans="1:14" ht="24" customHeight="1" x14ac:dyDescent="0.25">
      <c r="A18" s="52" t="s">
        <v>29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</row>
    <row r="19" spans="1:14" ht="24" customHeight="1" x14ac:dyDescent="0.25">
      <c r="A19" s="5" t="s">
        <v>30</v>
      </c>
      <c r="B19" s="6">
        <v>1957855.9909999999</v>
      </c>
      <c r="C19" s="6">
        <v>1957855.9909999999</v>
      </c>
      <c r="D19" s="6">
        <v>1957855.9909999999</v>
      </c>
      <c r="E19" s="6">
        <v>1957855.9909999999</v>
      </c>
      <c r="F19" s="6">
        <v>1957855.9909999999</v>
      </c>
      <c r="G19" s="6">
        <v>2936783.9865000001</v>
      </c>
      <c r="H19" s="6">
        <v>1957855.9909999999</v>
      </c>
      <c r="I19" s="6">
        <v>1957855.9909999999</v>
      </c>
      <c r="J19" s="6">
        <v>1957855.9909999999</v>
      </c>
      <c r="K19" s="6">
        <v>1957855.9909999999</v>
      </c>
      <c r="L19" s="6">
        <v>1957855.9909999999</v>
      </c>
      <c r="M19" s="6">
        <v>2936783.9865000001</v>
      </c>
      <c r="N19" s="7">
        <f t="shared" si="0"/>
        <v>25452127.883000001</v>
      </c>
    </row>
    <row r="20" spans="1:14" ht="24" customHeight="1" x14ac:dyDescent="0.25">
      <c r="A20" s="5" t="s">
        <v>31</v>
      </c>
      <c r="B20" s="8">
        <v>291355.72333333298</v>
      </c>
      <c r="C20" s="8">
        <v>291355.72333333298</v>
      </c>
      <c r="D20" s="8">
        <v>291355.72333333298</v>
      </c>
      <c r="E20" s="8">
        <v>291355.72333333298</v>
      </c>
      <c r="F20" s="8">
        <v>291355.72333333298</v>
      </c>
      <c r="G20" s="8">
        <v>291355.72333333298</v>
      </c>
      <c r="H20" s="8">
        <v>291355.72333333298</v>
      </c>
      <c r="I20" s="8">
        <v>291355.72333333298</v>
      </c>
      <c r="J20" s="8">
        <v>291355.72333333298</v>
      </c>
      <c r="K20" s="8">
        <v>291355.72333333298</v>
      </c>
      <c r="L20" s="8">
        <v>291355.72333333298</v>
      </c>
      <c r="M20" s="8">
        <v>291355.72333333298</v>
      </c>
      <c r="N20" s="7">
        <f t="shared" si="0"/>
        <v>3496268.6799999964</v>
      </c>
    </row>
    <row r="21" spans="1:14" ht="24" customHeight="1" x14ac:dyDescent="0.25">
      <c r="A21" s="52" t="s">
        <v>32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ht="24" customHeight="1" x14ac:dyDescent="0.25">
      <c r="A22" s="5" t="s">
        <v>33</v>
      </c>
      <c r="B22" s="6">
        <v>32864</v>
      </c>
      <c r="C22" s="6">
        <v>32864</v>
      </c>
      <c r="D22" s="6">
        <v>32864</v>
      </c>
      <c r="E22" s="6">
        <v>32864</v>
      </c>
      <c r="F22" s="6">
        <v>32864</v>
      </c>
      <c r="G22" s="6">
        <v>49296</v>
      </c>
      <c r="H22" s="6">
        <v>32864</v>
      </c>
      <c r="I22" s="6">
        <v>32864</v>
      </c>
      <c r="J22" s="6">
        <v>32864</v>
      </c>
      <c r="K22" s="6">
        <v>32864</v>
      </c>
      <c r="L22" s="6">
        <v>32864</v>
      </c>
      <c r="M22" s="6">
        <v>49296</v>
      </c>
      <c r="N22" s="7">
        <f t="shared" si="0"/>
        <v>427232</v>
      </c>
    </row>
    <row r="23" spans="1:14" ht="24" customHeight="1" x14ac:dyDescent="0.25">
      <c r="A23" s="5" t="s">
        <v>34</v>
      </c>
      <c r="B23" s="6">
        <v>616.66666666666697</v>
      </c>
      <c r="C23" s="6">
        <v>616.66666666666697</v>
      </c>
      <c r="D23" s="6">
        <v>616.66666666666697</v>
      </c>
      <c r="E23" s="6">
        <v>616.66666666666697</v>
      </c>
      <c r="F23" s="6">
        <v>616.66666666666697</v>
      </c>
      <c r="G23" s="6">
        <v>616.66666666666697</v>
      </c>
      <c r="H23" s="6">
        <v>616.66666666666697</v>
      </c>
      <c r="I23" s="6">
        <v>616.66666666666697</v>
      </c>
      <c r="J23" s="6">
        <v>616.66666666666697</v>
      </c>
      <c r="K23" s="6">
        <v>616.66666666666697</v>
      </c>
      <c r="L23" s="6">
        <v>616.66666666666697</v>
      </c>
      <c r="M23" s="6">
        <v>616.66666666666697</v>
      </c>
      <c r="N23" s="7">
        <f t="shared" si="0"/>
        <v>7400.0000000000036</v>
      </c>
    </row>
    <row r="24" spans="1:14" ht="24" customHeight="1" x14ac:dyDescent="0.25">
      <c r="A24" s="52" t="s">
        <v>35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ht="24" customHeight="1" x14ac:dyDescent="0.25">
      <c r="A25" s="5" t="s">
        <v>36</v>
      </c>
      <c r="B25" s="6">
        <v>94028.142000000007</v>
      </c>
      <c r="C25" s="6">
        <v>94028.142000000007</v>
      </c>
      <c r="D25" s="6">
        <v>94028.142000000007</v>
      </c>
      <c r="E25" s="6">
        <v>94028.142000000007</v>
      </c>
      <c r="F25" s="6">
        <v>94028.142000000007</v>
      </c>
      <c r="G25" s="6">
        <v>141042.21299999999</v>
      </c>
      <c r="H25" s="6">
        <v>94028.142000000007</v>
      </c>
      <c r="I25" s="6">
        <v>94028.142000000007</v>
      </c>
      <c r="J25" s="6">
        <v>94028.142000000007</v>
      </c>
      <c r="K25" s="6">
        <v>94028.142000000007</v>
      </c>
      <c r="L25" s="6">
        <v>94028.142000000007</v>
      </c>
      <c r="M25" s="6">
        <v>141042.21299999999</v>
      </c>
      <c r="N25" s="7">
        <f t="shared" si="0"/>
        <v>1222365.8459999999</v>
      </c>
    </row>
    <row r="26" spans="1:14" ht="24" customHeight="1" x14ac:dyDescent="0.25">
      <c r="A26" s="5" t="s">
        <v>37</v>
      </c>
      <c r="B26" s="6">
        <v>162662.06833333301</v>
      </c>
      <c r="C26" s="6">
        <v>162662.06833333301</v>
      </c>
      <c r="D26" s="6">
        <v>162662.06833333301</v>
      </c>
      <c r="E26" s="6">
        <v>162662.06833333301</v>
      </c>
      <c r="F26" s="6">
        <v>162662.06833333301</v>
      </c>
      <c r="G26" s="6">
        <v>162662.06833333301</v>
      </c>
      <c r="H26" s="6">
        <v>162662.06833333301</v>
      </c>
      <c r="I26" s="6">
        <v>162662.06833333301</v>
      </c>
      <c r="J26" s="6">
        <v>162662.06833333301</v>
      </c>
      <c r="K26" s="6">
        <v>162662.06833333301</v>
      </c>
      <c r="L26" s="6">
        <v>162662.06833333301</v>
      </c>
      <c r="M26" s="6">
        <v>162662.06833333301</v>
      </c>
      <c r="N26" s="7">
        <f t="shared" si="0"/>
        <v>1951944.8199999956</v>
      </c>
    </row>
    <row r="27" spans="1:14" ht="24" customHeight="1" x14ac:dyDescent="0.25">
      <c r="A27" s="52" t="s">
        <v>38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</row>
    <row r="28" spans="1:14" ht="24" customHeight="1" x14ac:dyDescent="0.25">
      <c r="A28" s="5" t="s">
        <v>39</v>
      </c>
      <c r="B28" s="6">
        <v>116704.47100000001</v>
      </c>
      <c r="C28" s="6">
        <v>116704.47100000001</v>
      </c>
      <c r="D28" s="6">
        <v>116704.47100000001</v>
      </c>
      <c r="E28" s="6">
        <v>116704.47100000001</v>
      </c>
      <c r="F28" s="6">
        <v>116704.47100000001</v>
      </c>
      <c r="G28" s="6">
        <v>175056.7065</v>
      </c>
      <c r="H28" s="6">
        <v>116704.47100000001</v>
      </c>
      <c r="I28" s="6">
        <v>116704.47100000001</v>
      </c>
      <c r="J28" s="6">
        <v>116704.47100000001</v>
      </c>
      <c r="K28" s="6">
        <v>116704.47100000001</v>
      </c>
      <c r="L28" s="6">
        <v>116704.47100000001</v>
      </c>
      <c r="M28" s="6">
        <v>175056.7065</v>
      </c>
      <c r="N28" s="7">
        <f t="shared" si="0"/>
        <v>1517158.1229999999</v>
      </c>
    </row>
    <row r="29" spans="1:14" ht="24" customHeight="1" x14ac:dyDescent="0.25">
      <c r="A29" s="5" t="s">
        <v>40</v>
      </c>
      <c r="B29" s="8">
        <v>107042.736666667</v>
      </c>
      <c r="C29" s="8">
        <v>107042.736666667</v>
      </c>
      <c r="D29" s="8">
        <v>107042.736666667</v>
      </c>
      <c r="E29" s="8">
        <v>107042.736666667</v>
      </c>
      <c r="F29" s="8">
        <v>107042.736666667</v>
      </c>
      <c r="G29" s="8">
        <v>107042.736666667</v>
      </c>
      <c r="H29" s="8">
        <v>107042.736666667</v>
      </c>
      <c r="I29" s="8">
        <v>107042.736666667</v>
      </c>
      <c r="J29" s="8">
        <v>107042.736666667</v>
      </c>
      <c r="K29" s="8">
        <v>107042.736666667</v>
      </c>
      <c r="L29" s="8">
        <v>107042.736666667</v>
      </c>
      <c r="M29" s="8">
        <v>107042.736666667</v>
      </c>
      <c r="N29" s="7">
        <f t="shared" si="0"/>
        <v>1284512.8400000043</v>
      </c>
    </row>
    <row r="30" spans="1:14" ht="24" customHeight="1" x14ac:dyDescent="0.25">
      <c r="A30" s="52" t="s">
        <v>41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</row>
    <row r="31" spans="1:14" ht="24" customHeight="1" x14ac:dyDescent="0.25">
      <c r="A31" s="5" t="s">
        <v>42</v>
      </c>
      <c r="B31" s="6">
        <v>140531.378</v>
      </c>
      <c r="C31" s="6">
        <v>140531.378</v>
      </c>
      <c r="D31" s="6">
        <v>140531.378</v>
      </c>
      <c r="E31" s="6">
        <v>140531.378</v>
      </c>
      <c r="F31" s="6">
        <v>140531.378</v>
      </c>
      <c r="G31" s="6">
        <v>210797.06700000001</v>
      </c>
      <c r="H31" s="6">
        <v>140531.378</v>
      </c>
      <c r="I31" s="6">
        <v>140531.378</v>
      </c>
      <c r="J31" s="6">
        <v>140531.378</v>
      </c>
      <c r="K31" s="6">
        <v>140531.378</v>
      </c>
      <c r="L31" s="6">
        <v>140531.378</v>
      </c>
      <c r="M31" s="6">
        <v>210797.06700000001</v>
      </c>
      <c r="N31" s="7">
        <f t="shared" si="0"/>
        <v>1826907.9140000001</v>
      </c>
    </row>
    <row r="32" spans="1:14" ht="24" customHeight="1" x14ac:dyDescent="0.25">
      <c r="A32" s="5" t="s">
        <v>43</v>
      </c>
      <c r="B32" s="8">
        <v>2163171.3050000002</v>
      </c>
      <c r="C32" s="8">
        <v>2163171.3050000002</v>
      </c>
      <c r="D32" s="8">
        <v>2163171.3050000002</v>
      </c>
      <c r="E32" s="8">
        <v>2163171.3050000002</v>
      </c>
      <c r="F32" s="8">
        <v>2163171.3050000002</v>
      </c>
      <c r="G32" s="8">
        <v>2163171.3050000002</v>
      </c>
      <c r="H32" s="8">
        <v>2163171.3050000002</v>
      </c>
      <c r="I32" s="8">
        <v>2163171.3050000002</v>
      </c>
      <c r="J32" s="8">
        <v>2163171.3050000002</v>
      </c>
      <c r="K32" s="8">
        <v>2163171.25</v>
      </c>
      <c r="L32" s="8">
        <v>2163171</v>
      </c>
      <c r="M32" s="8">
        <v>2163171</v>
      </c>
      <c r="N32" s="7">
        <f t="shared" si="0"/>
        <v>25958054.995000001</v>
      </c>
    </row>
    <row r="33" spans="1:14" ht="24" customHeight="1" x14ac:dyDescent="0.25">
      <c r="A33" s="52" t="s">
        <v>44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</row>
    <row r="34" spans="1:14" ht="24" customHeight="1" x14ac:dyDescent="0.25">
      <c r="A34" s="5" t="s">
        <v>45</v>
      </c>
      <c r="B34" s="6">
        <v>2090573.7450000001</v>
      </c>
      <c r="C34" s="6">
        <v>2090573.7450000001</v>
      </c>
      <c r="D34" s="6">
        <v>2090573.7450000001</v>
      </c>
      <c r="E34" s="6">
        <v>2090573.7450000001</v>
      </c>
      <c r="F34" s="6">
        <v>2090573.7450000001</v>
      </c>
      <c r="G34" s="6">
        <v>3135860.6175000002</v>
      </c>
      <c r="H34" s="6">
        <v>2090573.7450000001</v>
      </c>
      <c r="I34" s="6">
        <v>2090573.7450000001</v>
      </c>
      <c r="J34" s="6">
        <v>2090573.7450000001</v>
      </c>
      <c r="K34" s="6">
        <v>2090573.7450000001</v>
      </c>
      <c r="L34" s="6">
        <v>2090573.7450000001</v>
      </c>
      <c r="M34" s="6">
        <v>3135860.6175000002</v>
      </c>
      <c r="N34" s="7">
        <f t="shared" si="0"/>
        <v>27177458.685000006</v>
      </c>
    </row>
    <row r="35" spans="1:14" ht="24" customHeight="1" x14ac:dyDescent="0.25">
      <c r="A35" s="5" t="s">
        <v>46</v>
      </c>
      <c r="B35" s="8">
        <v>281988.61249999999</v>
      </c>
      <c r="C35" s="8">
        <v>281988.61249999999</v>
      </c>
      <c r="D35" s="8">
        <v>281988.61249999999</v>
      </c>
      <c r="E35" s="8">
        <v>281988.61249999999</v>
      </c>
      <c r="F35" s="8">
        <v>281988.61249999999</v>
      </c>
      <c r="G35" s="8">
        <v>281988.61249999999</v>
      </c>
      <c r="H35" s="8">
        <v>281988.61249999999</v>
      </c>
      <c r="I35" s="8">
        <v>281988.61249999999</v>
      </c>
      <c r="J35" s="8">
        <v>281988.61249999999</v>
      </c>
      <c r="K35" s="8">
        <v>281988.61249999999</v>
      </c>
      <c r="L35" s="8">
        <v>281988.57</v>
      </c>
      <c r="M35" s="8">
        <v>281988.3</v>
      </c>
      <c r="N35" s="7">
        <f t="shared" si="0"/>
        <v>3383862.9949999992</v>
      </c>
    </row>
    <row r="36" spans="1:14" ht="24" customHeight="1" x14ac:dyDescent="0.25">
      <c r="A36" s="52" t="s">
        <v>47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</row>
    <row r="37" spans="1:14" ht="24" customHeight="1" x14ac:dyDescent="0.25">
      <c r="A37" s="5" t="s">
        <v>48</v>
      </c>
      <c r="B37" s="6">
        <v>129369.5</v>
      </c>
      <c r="C37" s="6">
        <v>129369.5</v>
      </c>
      <c r="D37" s="6">
        <v>129369.5</v>
      </c>
      <c r="E37" s="6">
        <v>129369.5</v>
      </c>
      <c r="F37" s="6">
        <v>129369.5</v>
      </c>
      <c r="G37" s="6">
        <v>194054.25</v>
      </c>
      <c r="H37" s="6">
        <v>129369.5</v>
      </c>
      <c r="I37" s="6">
        <v>129369.5</v>
      </c>
      <c r="J37" s="6">
        <v>129369.5</v>
      </c>
      <c r="K37" s="6">
        <v>129369.5</v>
      </c>
      <c r="L37" s="6">
        <v>129369.5</v>
      </c>
      <c r="M37" s="6">
        <v>194054.25</v>
      </c>
      <c r="N37" s="7">
        <f t="shared" si="0"/>
        <v>1681803.5</v>
      </c>
    </row>
    <row r="38" spans="1:14" ht="24" customHeight="1" x14ac:dyDescent="0.25">
      <c r="A38" s="5" t="s">
        <v>49</v>
      </c>
      <c r="B38" s="8">
        <v>83333.333333333299</v>
      </c>
      <c r="C38" s="8">
        <v>83333.333333333299</v>
      </c>
      <c r="D38" s="8">
        <v>83333.333333333299</v>
      </c>
      <c r="E38" s="8">
        <v>83333.333333333299</v>
      </c>
      <c r="F38" s="8">
        <v>83333.333333333299</v>
      </c>
      <c r="G38" s="8">
        <v>83333.333333333299</v>
      </c>
      <c r="H38" s="8">
        <v>83333.333333333299</v>
      </c>
      <c r="I38" s="8">
        <v>83333.333333333299</v>
      </c>
      <c r="J38" s="8">
        <v>83333.333333333299</v>
      </c>
      <c r="K38" s="8">
        <v>83333.333333333299</v>
      </c>
      <c r="L38" s="8">
        <v>83333.333333333299</v>
      </c>
      <c r="M38" s="8">
        <v>83333.333333333299</v>
      </c>
      <c r="N38" s="7">
        <f t="shared" si="0"/>
        <v>999999.99999999942</v>
      </c>
    </row>
    <row r="39" spans="1:14" ht="24" customHeight="1" x14ac:dyDescent="0.25">
      <c r="A39" s="52" t="s">
        <v>50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</row>
    <row r="40" spans="1:14" ht="24" customHeight="1" x14ac:dyDescent="0.25">
      <c r="A40" s="5" t="s">
        <v>51</v>
      </c>
      <c r="B40" s="6">
        <v>90246</v>
      </c>
      <c r="C40" s="6">
        <v>90246</v>
      </c>
      <c r="D40" s="6">
        <v>90246</v>
      </c>
      <c r="E40" s="6">
        <v>90246</v>
      </c>
      <c r="F40" s="6">
        <v>90246</v>
      </c>
      <c r="G40" s="6">
        <v>135369</v>
      </c>
      <c r="H40" s="6">
        <v>90246</v>
      </c>
      <c r="I40" s="6">
        <v>90246</v>
      </c>
      <c r="J40" s="6">
        <v>90246</v>
      </c>
      <c r="K40" s="6">
        <v>90246</v>
      </c>
      <c r="L40" s="6">
        <v>90246</v>
      </c>
      <c r="M40" s="6">
        <v>135369</v>
      </c>
      <c r="N40" s="7">
        <f t="shared" si="0"/>
        <v>1173198</v>
      </c>
    </row>
    <row r="41" spans="1:14" ht="24" customHeight="1" x14ac:dyDescent="0.25">
      <c r="A41" s="5" t="s">
        <v>52</v>
      </c>
      <c r="B41" s="6">
        <v>46170.118333333397</v>
      </c>
      <c r="C41" s="6">
        <v>46170.118333333397</v>
      </c>
      <c r="D41" s="6">
        <v>46170.118333333397</v>
      </c>
      <c r="E41" s="6">
        <v>46170.118333333397</v>
      </c>
      <c r="F41" s="6">
        <v>46170.118333333397</v>
      </c>
      <c r="G41" s="6">
        <v>46170.118333333397</v>
      </c>
      <c r="H41" s="6">
        <v>46170.118333333397</v>
      </c>
      <c r="I41" s="6">
        <v>46170.118333333397</v>
      </c>
      <c r="J41" s="6">
        <v>46170.118333333397</v>
      </c>
      <c r="K41" s="6">
        <v>46170.118333333397</v>
      </c>
      <c r="L41" s="6">
        <v>46170.118333333397</v>
      </c>
      <c r="M41" s="6">
        <v>46170.118333333397</v>
      </c>
      <c r="N41" s="7">
        <f t="shared" si="0"/>
        <v>554041.42000000074</v>
      </c>
    </row>
    <row r="42" spans="1:14" ht="24" customHeight="1" x14ac:dyDescent="0.25">
      <c r="A42" s="52" t="s">
        <v>53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</row>
    <row r="43" spans="1:14" ht="24" customHeight="1" x14ac:dyDescent="0.25">
      <c r="A43" s="5" t="s">
        <v>54</v>
      </c>
      <c r="B43" s="6">
        <v>220372.386</v>
      </c>
      <c r="C43" s="6">
        <v>220372.386</v>
      </c>
      <c r="D43" s="6">
        <v>220372.386</v>
      </c>
      <c r="E43" s="6">
        <v>220372.386</v>
      </c>
      <c r="F43" s="6">
        <v>220372.386</v>
      </c>
      <c r="G43" s="6">
        <v>330558.57900000003</v>
      </c>
      <c r="H43" s="6">
        <v>220372.386</v>
      </c>
      <c r="I43" s="6">
        <v>220372.386</v>
      </c>
      <c r="J43" s="6">
        <v>220372.386</v>
      </c>
      <c r="K43" s="6">
        <v>220372.386</v>
      </c>
      <c r="L43" s="6">
        <v>220372.386</v>
      </c>
      <c r="M43" s="6">
        <v>330558.57900000003</v>
      </c>
      <c r="N43" s="7">
        <f t="shared" si="0"/>
        <v>2864841.0179999997</v>
      </c>
    </row>
    <row r="44" spans="1:14" ht="24" customHeight="1" x14ac:dyDescent="0.25">
      <c r="A44" s="5" t="s">
        <v>55</v>
      </c>
      <c r="B44" s="6">
        <v>946163.01166666695</v>
      </c>
      <c r="C44" s="6">
        <v>946163.01166666695</v>
      </c>
      <c r="D44" s="6">
        <v>946163.01166666695</v>
      </c>
      <c r="E44" s="6">
        <v>946163.01166666695</v>
      </c>
      <c r="F44" s="6">
        <v>946163.01166666695</v>
      </c>
      <c r="G44" s="6">
        <v>946163.01166666695</v>
      </c>
      <c r="H44" s="6">
        <v>946163.01166666695</v>
      </c>
      <c r="I44" s="6">
        <v>946163.01166666695</v>
      </c>
      <c r="J44" s="6">
        <v>946163.01166666695</v>
      </c>
      <c r="K44" s="6">
        <v>946163.01166666695</v>
      </c>
      <c r="L44" s="6">
        <v>946163.01166666695</v>
      </c>
      <c r="M44" s="6">
        <v>946163.01166666695</v>
      </c>
      <c r="N44" s="7">
        <f t="shared" si="0"/>
        <v>11353956.140000002</v>
      </c>
    </row>
    <row r="45" spans="1:14" ht="24" customHeight="1" x14ac:dyDescent="0.25">
      <c r="A45" s="52" t="s">
        <v>56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</row>
    <row r="46" spans="1:14" ht="24" customHeight="1" x14ac:dyDescent="0.25">
      <c r="A46" s="5" t="s">
        <v>57</v>
      </c>
      <c r="B46" s="6">
        <v>3500000</v>
      </c>
      <c r="C46" s="6">
        <v>3500000</v>
      </c>
      <c r="D46" s="6">
        <v>3500000</v>
      </c>
      <c r="E46" s="6">
        <v>3500000</v>
      </c>
      <c r="F46" s="6">
        <v>3500000</v>
      </c>
      <c r="G46" s="6">
        <v>5250000</v>
      </c>
      <c r="H46" s="6">
        <v>3500000</v>
      </c>
      <c r="I46" s="6">
        <v>3500000</v>
      </c>
      <c r="J46" s="6">
        <v>3500000</v>
      </c>
      <c r="K46" s="6">
        <v>3500000</v>
      </c>
      <c r="L46" s="6">
        <v>3500000</v>
      </c>
      <c r="M46" s="6">
        <v>5250000</v>
      </c>
      <c r="N46" s="7">
        <f t="shared" si="0"/>
        <v>45500000</v>
      </c>
    </row>
    <row r="47" spans="1:14" ht="24" customHeight="1" x14ac:dyDescent="0.25">
      <c r="A47" s="5" t="s">
        <v>58</v>
      </c>
      <c r="B47" s="6">
        <v>370839.14500000002</v>
      </c>
      <c r="C47" s="6">
        <v>370839.14500000002</v>
      </c>
      <c r="D47" s="6">
        <v>370839.14500000002</v>
      </c>
      <c r="E47" s="6">
        <v>370839.14500000002</v>
      </c>
      <c r="F47" s="6">
        <v>370839.14500000002</v>
      </c>
      <c r="G47" s="6">
        <v>370839.14500000002</v>
      </c>
      <c r="H47" s="6">
        <v>370839.14500000002</v>
      </c>
      <c r="I47" s="6">
        <v>370839.14500000002</v>
      </c>
      <c r="J47" s="6">
        <v>370839.14500000002</v>
      </c>
      <c r="K47" s="6">
        <v>370839.14500000002</v>
      </c>
      <c r="L47" s="6">
        <v>370839.14500000002</v>
      </c>
      <c r="M47" s="6">
        <v>370839.14500000002</v>
      </c>
      <c r="N47" s="7">
        <f t="shared" si="0"/>
        <v>4450069.74</v>
      </c>
    </row>
    <row r="48" spans="1:14" ht="24" customHeight="1" x14ac:dyDescent="0.25">
      <c r="A48" s="52" t="s">
        <v>59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</row>
    <row r="49" spans="1:14" ht="24" customHeight="1" x14ac:dyDescent="0.25">
      <c r="A49" s="5" t="s">
        <v>60</v>
      </c>
      <c r="B49" s="6">
        <v>259370.098</v>
      </c>
      <c r="C49" s="6">
        <v>259370.098</v>
      </c>
      <c r="D49" s="6">
        <v>259370.098</v>
      </c>
      <c r="E49" s="6">
        <v>259370.098</v>
      </c>
      <c r="F49" s="6">
        <v>259370.098</v>
      </c>
      <c r="G49" s="6">
        <v>389055.147</v>
      </c>
      <c r="H49" s="6">
        <v>259370.098</v>
      </c>
      <c r="I49" s="6">
        <v>259370.098</v>
      </c>
      <c r="J49" s="6">
        <v>259370.098</v>
      </c>
      <c r="K49" s="6">
        <v>259370.098</v>
      </c>
      <c r="L49" s="6">
        <v>259370.098</v>
      </c>
      <c r="M49" s="6">
        <v>389055.147</v>
      </c>
      <c r="N49" s="7">
        <f t="shared" si="0"/>
        <v>3371811.2740000002</v>
      </c>
    </row>
    <row r="50" spans="1:14" ht="24" customHeight="1" x14ac:dyDescent="0.25">
      <c r="A50" s="5" t="s">
        <v>61</v>
      </c>
      <c r="B50" s="6">
        <v>745589.063333333</v>
      </c>
      <c r="C50" s="6">
        <v>745589.063333333</v>
      </c>
      <c r="D50" s="6">
        <v>745589.063333333</v>
      </c>
      <c r="E50" s="6">
        <v>745589.063333333</v>
      </c>
      <c r="F50" s="6">
        <v>745589.063333333</v>
      </c>
      <c r="G50" s="6">
        <v>745589.063333333</v>
      </c>
      <c r="H50" s="6">
        <v>745589.063333333</v>
      </c>
      <c r="I50" s="6">
        <v>745589.063333333</v>
      </c>
      <c r="J50" s="6">
        <v>745589.063333333</v>
      </c>
      <c r="K50" s="6">
        <v>745589.063333333</v>
      </c>
      <c r="L50" s="6">
        <v>745589.063333333</v>
      </c>
      <c r="M50" s="6">
        <v>745589.063333333</v>
      </c>
      <c r="N50" s="7">
        <f t="shared" si="0"/>
        <v>8947068.7599999942</v>
      </c>
    </row>
    <row r="51" spans="1:14" ht="24" customHeight="1" x14ac:dyDescent="0.25">
      <c r="A51" s="52" t="s">
        <v>62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</row>
    <row r="52" spans="1:14" ht="24" customHeight="1" x14ac:dyDescent="0.25">
      <c r="A52" s="5" t="s">
        <v>63</v>
      </c>
      <c r="B52" s="8">
        <v>64207.26</v>
      </c>
      <c r="C52" s="8">
        <v>64207.26</v>
      </c>
      <c r="D52" s="8">
        <v>64207.26</v>
      </c>
      <c r="E52" s="8">
        <v>27807.26</v>
      </c>
      <c r="F52" s="8">
        <v>27807.26</v>
      </c>
      <c r="G52" s="8">
        <v>41710.89</v>
      </c>
      <c r="H52" s="8">
        <v>27807.26</v>
      </c>
      <c r="I52" s="8">
        <v>27807.26</v>
      </c>
      <c r="J52" s="8">
        <v>27807.26</v>
      </c>
      <c r="K52" s="8">
        <v>27807.26</v>
      </c>
      <c r="L52" s="8">
        <v>27807.26</v>
      </c>
      <c r="M52" s="8">
        <v>41710.89</v>
      </c>
      <c r="N52" s="9">
        <f t="shared" si="0"/>
        <v>470694.38000000006</v>
      </c>
    </row>
    <row r="53" spans="1:14" ht="24" customHeight="1" x14ac:dyDescent="0.25">
      <c r="A53" s="5" t="s">
        <v>64</v>
      </c>
      <c r="B53" s="8">
        <v>10000</v>
      </c>
      <c r="C53" s="8">
        <v>10000</v>
      </c>
      <c r="D53" s="8">
        <v>10000</v>
      </c>
      <c r="E53" s="8">
        <v>5000</v>
      </c>
      <c r="F53" s="8">
        <v>5000</v>
      </c>
      <c r="G53" s="8">
        <v>5000</v>
      </c>
      <c r="H53" s="8">
        <v>5000</v>
      </c>
      <c r="I53" s="8">
        <v>5000</v>
      </c>
      <c r="J53" s="8">
        <v>5000</v>
      </c>
      <c r="K53" s="8">
        <v>5000</v>
      </c>
      <c r="L53" s="8">
        <v>5000</v>
      </c>
      <c r="M53" s="8">
        <v>5000</v>
      </c>
      <c r="N53" s="9">
        <f t="shared" si="0"/>
        <v>75000</v>
      </c>
    </row>
    <row r="54" spans="1:14" ht="24" customHeight="1" x14ac:dyDescent="0.25">
      <c r="A54" s="52" t="s">
        <v>65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</row>
    <row r="55" spans="1:14" ht="24" customHeight="1" x14ac:dyDescent="0.25">
      <c r="A55" s="5" t="s">
        <v>66</v>
      </c>
      <c r="B55" s="8">
        <v>17814419.8146923</v>
      </c>
      <c r="C55" s="8">
        <v>17814419.8146923</v>
      </c>
      <c r="D55" s="8">
        <v>17814419.8146923</v>
      </c>
      <c r="E55" s="8">
        <v>17814419.8146923</v>
      </c>
      <c r="F55" s="8">
        <v>17814419.8146923</v>
      </c>
      <c r="G55" s="8">
        <v>26721629.7220385</v>
      </c>
      <c r="H55" s="8">
        <v>17814419.8146923</v>
      </c>
      <c r="I55" s="8">
        <v>17814419.8146923</v>
      </c>
      <c r="J55" s="8">
        <v>17814419.8146923</v>
      </c>
      <c r="K55" s="8">
        <v>19314419.809999999</v>
      </c>
      <c r="L55" s="8">
        <v>19314419.809999999</v>
      </c>
      <c r="M55" s="8">
        <v>29721629.719999999</v>
      </c>
      <c r="N55" s="9">
        <f t="shared" si="0"/>
        <v>237587457.57957691</v>
      </c>
    </row>
    <row r="56" spans="1:14" ht="24" customHeight="1" x14ac:dyDescent="0.25">
      <c r="A56" s="5" t="s">
        <v>67</v>
      </c>
      <c r="B56" s="8">
        <v>5501222.0858333297</v>
      </c>
      <c r="C56" s="8">
        <v>5501222.0858333297</v>
      </c>
      <c r="D56" s="8">
        <v>5501222.0858333297</v>
      </c>
      <c r="E56" s="8">
        <v>5501222.0858333297</v>
      </c>
      <c r="F56" s="8">
        <v>5501222.0858333297</v>
      </c>
      <c r="G56" s="8">
        <v>5501222.0858333297</v>
      </c>
      <c r="H56" s="8">
        <v>5501222.0858333297</v>
      </c>
      <c r="I56" s="8">
        <v>5501222.0858333297</v>
      </c>
      <c r="J56" s="8">
        <v>5501222.0858333297</v>
      </c>
      <c r="K56" s="8">
        <v>5501222.0858333297</v>
      </c>
      <c r="L56" s="8">
        <v>5501222.0858333297</v>
      </c>
      <c r="M56" s="8">
        <v>5501222.0858333297</v>
      </c>
      <c r="N56" s="9">
        <f t="shared" si="0"/>
        <v>66014665.029999942</v>
      </c>
    </row>
    <row r="57" spans="1:14" ht="24" customHeight="1" x14ac:dyDescent="0.25">
      <c r="A57" s="47" t="s">
        <v>68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</row>
    <row r="58" spans="1:14" ht="24" customHeight="1" x14ac:dyDescent="0.25">
      <c r="A58" s="5" t="s">
        <v>69</v>
      </c>
      <c r="B58" s="8">
        <v>236174.679</v>
      </c>
      <c r="C58" s="8">
        <v>236174.679</v>
      </c>
      <c r="D58" s="8">
        <v>236174.679</v>
      </c>
      <c r="E58" s="8">
        <v>236174.679</v>
      </c>
      <c r="F58" s="8">
        <v>236174.679</v>
      </c>
      <c r="G58" s="8">
        <v>354262.01850000001</v>
      </c>
      <c r="H58" s="8">
        <v>236174.679</v>
      </c>
      <c r="I58" s="8">
        <v>236174.679</v>
      </c>
      <c r="J58" s="8">
        <v>236174.679</v>
      </c>
      <c r="K58" s="8">
        <v>236174.679</v>
      </c>
      <c r="L58" s="8">
        <v>236174.679</v>
      </c>
      <c r="M58" s="8">
        <v>354262.01850000001</v>
      </c>
      <c r="N58" s="9">
        <f t="shared" si="0"/>
        <v>3070270.8270000005</v>
      </c>
    </row>
    <row r="59" spans="1:14" ht="24" customHeight="1" x14ac:dyDescent="0.25">
      <c r="A59" s="5" t="s">
        <v>70</v>
      </c>
      <c r="B59" s="8">
        <v>274316.185</v>
      </c>
      <c r="C59" s="8">
        <v>274316.185</v>
      </c>
      <c r="D59" s="8">
        <v>274316.185</v>
      </c>
      <c r="E59" s="8">
        <v>274316.185</v>
      </c>
      <c r="F59" s="8">
        <v>274316.185</v>
      </c>
      <c r="G59" s="8">
        <v>274316.185</v>
      </c>
      <c r="H59" s="8">
        <v>274316.185</v>
      </c>
      <c r="I59" s="8">
        <v>274316.185</v>
      </c>
      <c r="J59" s="8">
        <v>274316.185</v>
      </c>
      <c r="K59" s="8">
        <v>274316.185</v>
      </c>
      <c r="L59" s="8">
        <v>274316.185</v>
      </c>
      <c r="M59" s="8">
        <v>274316.185</v>
      </c>
      <c r="N59" s="9">
        <f t="shared" si="0"/>
        <v>3291794.22</v>
      </c>
    </row>
    <row r="60" spans="1:14" ht="24" customHeight="1" x14ac:dyDescent="0.25">
      <c r="A60" s="47" t="s">
        <v>71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</row>
    <row r="61" spans="1:14" ht="24" customHeight="1" x14ac:dyDescent="0.25">
      <c r="A61" s="5" t="s">
        <v>63</v>
      </c>
      <c r="B61" s="8"/>
      <c r="C61" s="8"/>
      <c r="D61" s="8"/>
      <c r="E61" s="8">
        <v>36400</v>
      </c>
      <c r="F61" s="8">
        <v>36400</v>
      </c>
      <c r="G61" s="8">
        <v>54600</v>
      </c>
      <c r="H61" s="8">
        <v>36400</v>
      </c>
      <c r="I61" s="8">
        <v>36400</v>
      </c>
      <c r="J61" s="8">
        <v>36400</v>
      </c>
      <c r="K61" s="8">
        <v>36400</v>
      </c>
      <c r="L61" s="8">
        <v>36400</v>
      </c>
      <c r="M61" s="8">
        <v>54600</v>
      </c>
      <c r="N61" s="9">
        <f t="shared" si="0"/>
        <v>364000</v>
      </c>
    </row>
    <row r="62" spans="1:14" ht="24" customHeight="1" x14ac:dyDescent="0.25">
      <c r="A62" s="5" t="s">
        <v>64</v>
      </c>
      <c r="B62" s="8"/>
      <c r="C62" s="8"/>
      <c r="D62" s="8"/>
      <c r="E62" s="8">
        <v>5000</v>
      </c>
      <c r="F62" s="8">
        <v>5000</v>
      </c>
      <c r="G62" s="8">
        <v>5000</v>
      </c>
      <c r="H62" s="8">
        <v>5000</v>
      </c>
      <c r="I62" s="8">
        <v>5000</v>
      </c>
      <c r="J62" s="8">
        <v>5000</v>
      </c>
      <c r="K62" s="8">
        <v>5000</v>
      </c>
      <c r="L62" s="8">
        <v>5000</v>
      </c>
      <c r="M62" s="8">
        <v>5000</v>
      </c>
      <c r="N62" s="9">
        <f t="shared" si="0"/>
        <v>45000</v>
      </c>
    </row>
    <row r="63" spans="1:14" ht="24" customHeight="1" x14ac:dyDescent="0.25">
      <c r="A63" s="47" t="s">
        <v>72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</row>
    <row r="64" spans="1:14" ht="24" customHeight="1" x14ac:dyDescent="0.25">
      <c r="A64" s="5" t="s">
        <v>73</v>
      </c>
      <c r="B64" s="6">
        <v>268903.10200000001</v>
      </c>
      <c r="C64" s="6">
        <v>268903.10200000001</v>
      </c>
      <c r="D64" s="6">
        <v>268903.10200000001</v>
      </c>
      <c r="E64" s="6">
        <v>268903.10200000001</v>
      </c>
      <c r="F64" s="6">
        <v>268903.10200000001</v>
      </c>
      <c r="G64" s="6">
        <v>403354.65299999999</v>
      </c>
      <c r="H64" s="6">
        <v>268903.10200000001</v>
      </c>
      <c r="I64" s="6">
        <v>268903.10200000001</v>
      </c>
      <c r="J64" s="6">
        <v>268903.10200000001</v>
      </c>
      <c r="K64" s="6">
        <v>268903.10200000001</v>
      </c>
      <c r="L64" s="6">
        <v>268903.10200000001</v>
      </c>
      <c r="M64" s="6">
        <v>403354.65299999999</v>
      </c>
      <c r="N64" s="7">
        <f t="shared" si="0"/>
        <v>3495740.3259999999</v>
      </c>
    </row>
    <row r="65" spans="1:14" ht="24" customHeight="1" x14ac:dyDescent="0.25">
      <c r="A65" s="5" t="s">
        <v>74</v>
      </c>
      <c r="B65" s="6">
        <v>4166</v>
      </c>
      <c r="C65" s="6">
        <v>4166</v>
      </c>
      <c r="D65" s="6">
        <v>4166</v>
      </c>
      <c r="E65" s="6">
        <v>4166</v>
      </c>
      <c r="F65" s="6">
        <v>4166</v>
      </c>
      <c r="G65" s="6">
        <v>4166</v>
      </c>
      <c r="H65" s="6">
        <v>4166</v>
      </c>
      <c r="I65" s="6">
        <v>4166</v>
      </c>
      <c r="J65" s="6">
        <v>4166</v>
      </c>
      <c r="K65" s="6">
        <v>4166</v>
      </c>
      <c r="L65" s="6">
        <v>4166</v>
      </c>
      <c r="M65" s="6">
        <v>4174</v>
      </c>
      <c r="N65" s="7">
        <f t="shared" si="0"/>
        <v>50000</v>
      </c>
    </row>
    <row r="66" spans="1:14" ht="24" customHeight="1" x14ac:dyDescent="0.25">
      <c r="A66" s="47" t="s">
        <v>75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</row>
    <row r="67" spans="1:14" ht="24" customHeight="1" x14ac:dyDescent="0.25">
      <c r="A67" s="5" t="s">
        <v>76</v>
      </c>
      <c r="B67" s="6">
        <v>706159.72699999996</v>
      </c>
      <c r="C67" s="6">
        <v>706159.72699999996</v>
      </c>
      <c r="D67" s="6">
        <v>706159.72699999996</v>
      </c>
      <c r="E67" s="6">
        <v>706159.72699999996</v>
      </c>
      <c r="F67" s="6">
        <v>706159.72699999996</v>
      </c>
      <c r="G67" s="6">
        <v>1059239.5904999999</v>
      </c>
      <c r="H67" s="6">
        <v>706159.72699999996</v>
      </c>
      <c r="I67" s="6">
        <v>706159.72699999996</v>
      </c>
      <c r="J67" s="6">
        <v>706159.72699999996</v>
      </c>
      <c r="K67" s="6">
        <v>706159.72699999996</v>
      </c>
      <c r="L67" s="6">
        <v>706159.72699999996</v>
      </c>
      <c r="M67" s="6">
        <v>1059239.5904999999</v>
      </c>
      <c r="N67" s="7">
        <f t="shared" si="0"/>
        <v>9180076.4509999994</v>
      </c>
    </row>
    <row r="68" spans="1:14" ht="24" customHeight="1" x14ac:dyDescent="0.25">
      <c r="A68" s="5" t="s">
        <v>77</v>
      </c>
      <c r="B68" s="6">
        <v>43132.045833333301</v>
      </c>
      <c r="C68" s="6">
        <v>43132.045833333301</v>
      </c>
      <c r="D68" s="6">
        <v>43132.045833333301</v>
      </c>
      <c r="E68" s="6">
        <v>43132.045833333301</v>
      </c>
      <c r="F68" s="6">
        <v>43132.045833333301</v>
      </c>
      <c r="G68" s="6">
        <v>43132.045833333301</v>
      </c>
      <c r="H68" s="6">
        <v>43132.045833333301</v>
      </c>
      <c r="I68" s="6">
        <v>43132.045833333301</v>
      </c>
      <c r="J68" s="6">
        <v>43132.045833333301</v>
      </c>
      <c r="K68" s="6">
        <v>43132.045833333301</v>
      </c>
      <c r="L68" s="6">
        <v>43132.045833333301</v>
      </c>
      <c r="M68" s="6">
        <v>43132.045833333301</v>
      </c>
      <c r="N68" s="7">
        <f t="shared" si="0"/>
        <v>517584.54999999952</v>
      </c>
    </row>
    <row r="69" spans="1:14" ht="24" customHeight="1" x14ac:dyDescent="0.25">
      <c r="A69" s="47" t="s">
        <v>78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</row>
    <row r="70" spans="1:14" ht="24" customHeight="1" x14ac:dyDescent="0.25">
      <c r="A70" s="5" t="s">
        <v>79</v>
      </c>
      <c r="B70" s="6">
        <v>85873.229000000007</v>
      </c>
      <c r="C70" s="6">
        <v>85873.229000000007</v>
      </c>
      <c r="D70" s="6">
        <v>85873.229000000007</v>
      </c>
      <c r="E70" s="6">
        <v>85873.229000000007</v>
      </c>
      <c r="F70" s="6">
        <v>85873.229000000007</v>
      </c>
      <c r="G70" s="6">
        <v>128809.8435</v>
      </c>
      <c r="H70" s="6">
        <v>85873.229000000007</v>
      </c>
      <c r="I70" s="6">
        <v>85873.229000000007</v>
      </c>
      <c r="J70" s="6">
        <v>85873.229000000007</v>
      </c>
      <c r="K70" s="6">
        <v>85873.229000000007</v>
      </c>
      <c r="L70" s="6">
        <v>85873.229000000007</v>
      </c>
      <c r="M70" s="6">
        <v>128809.8435</v>
      </c>
      <c r="N70" s="7">
        <f t="shared" si="0"/>
        <v>1116351.9770000002</v>
      </c>
    </row>
    <row r="71" spans="1:14" ht="24" customHeight="1" x14ac:dyDescent="0.25">
      <c r="A71" s="5" t="s">
        <v>80</v>
      </c>
      <c r="B71" s="8">
        <v>33663</v>
      </c>
      <c r="C71" s="8">
        <v>33663</v>
      </c>
      <c r="D71" s="8">
        <v>33667</v>
      </c>
      <c r="E71" s="8">
        <v>33667</v>
      </c>
      <c r="F71" s="6">
        <v>33667</v>
      </c>
      <c r="G71" s="6">
        <v>33667</v>
      </c>
      <c r="H71" s="6">
        <v>10239.370000000001</v>
      </c>
      <c r="I71" s="6">
        <v>10239.370000000001</v>
      </c>
      <c r="J71" s="6">
        <v>10239.370000000001</v>
      </c>
      <c r="K71" s="6">
        <v>10239.370000000001</v>
      </c>
      <c r="L71" s="6">
        <v>10239.370000000001</v>
      </c>
      <c r="M71" s="6">
        <v>10239.370000000001</v>
      </c>
      <c r="N71" s="7">
        <f t="shared" ref="N71:N104" si="1">SUM(B71:M71)</f>
        <v>263430.21999999997</v>
      </c>
    </row>
    <row r="72" spans="1:14" ht="24" customHeight="1" x14ac:dyDescent="0.25">
      <c r="A72" s="47" t="s">
        <v>81</v>
      </c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</row>
    <row r="73" spans="1:14" ht="24" customHeight="1" x14ac:dyDescent="0.25">
      <c r="A73" s="5" t="s">
        <v>82</v>
      </c>
      <c r="B73" s="6">
        <v>164710.68900000001</v>
      </c>
      <c r="C73" s="6">
        <v>164710.68900000001</v>
      </c>
      <c r="D73" s="6">
        <v>164710.68900000001</v>
      </c>
      <c r="E73" s="6">
        <v>164710.68900000001</v>
      </c>
      <c r="F73" s="6">
        <v>164710.68900000001</v>
      </c>
      <c r="G73" s="6">
        <v>247066.03349999999</v>
      </c>
      <c r="H73" s="6">
        <v>164710.68900000001</v>
      </c>
      <c r="I73" s="6">
        <v>164710.68900000001</v>
      </c>
      <c r="J73" s="6">
        <v>164710.68900000001</v>
      </c>
      <c r="K73" s="6">
        <v>164710.68900000001</v>
      </c>
      <c r="L73" s="6">
        <v>164710.68900000001</v>
      </c>
      <c r="M73" s="6">
        <v>247066.03349999999</v>
      </c>
      <c r="N73" s="7">
        <f t="shared" si="1"/>
        <v>2141238.9569999999</v>
      </c>
    </row>
    <row r="74" spans="1:14" ht="24" customHeight="1" x14ac:dyDescent="0.25">
      <c r="A74" s="5" t="s">
        <v>83</v>
      </c>
      <c r="B74" s="8">
        <v>20000</v>
      </c>
      <c r="C74" s="6">
        <v>20363.6363636364</v>
      </c>
      <c r="D74" s="6">
        <v>20363.6363636364</v>
      </c>
      <c r="E74" s="6">
        <v>20363.6363636364</v>
      </c>
      <c r="F74" s="6">
        <v>20363.6363636364</v>
      </c>
      <c r="G74" s="6">
        <v>20363.6363636364</v>
      </c>
      <c r="H74" s="6">
        <v>20363.6363636364</v>
      </c>
      <c r="I74" s="6">
        <v>20363.6363636364</v>
      </c>
      <c r="J74" s="6">
        <v>20363.6363636364</v>
      </c>
      <c r="K74" s="6">
        <v>20363.6363636364</v>
      </c>
      <c r="L74" s="6">
        <v>20363.6363636364</v>
      </c>
      <c r="M74" s="6">
        <v>20363.6363636364</v>
      </c>
      <c r="N74" s="7">
        <f t="shared" si="1"/>
        <v>244000.00000000044</v>
      </c>
    </row>
    <row r="75" spans="1:14" ht="24" customHeight="1" x14ac:dyDescent="0.25">
      <c r="A75" s="47" t="s">
        <v>84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</row>
    <row r="76" spans="1:14" ht="24" customHeight="1" x14ac:dyDescent="0.25">
      <c r="A76" s="5" t="s">
        <v>85</v>
      </c>
      <c r="B76" s="6">
        <v>91565.019</v>
      </c>
      <c r="C76" s="6">
        <v>91565.019</v>
      </c>
      <c r="D76" s="6">
        <v>91565.019</v>
      </c>
      <c r="E76" s="6">
        <v>91565.019</v>
      </c>
      <c r="F76" s="6">
        <v>91565.019</v>
      </c>
      <c r="G76" s="6">
        <v>137347.52849999999</v>
      </c>
      <c r="H76" s="6">
        <v>91565.019</v>
      </c>
      <c r="I76" s="6">
        <v>91565.019</v>
      </c>
      <c r="J76" s="6">
        <v>91565.019</v>
      </c>
      <c r="K76" s="6">
        <v>91565.019</v>
      </c>
      <c r="L76" s="6">
        <v>91565.019</v>
      </c>
      <c r="M76" s="6">
        <v>137347.52849999999</v>
      </c>
      <c r="N76" s="7">
        <f t="shared" si="1"/>
        <v>1190345.247</v>
      </c>
    </row>
    <row r="77" spans="1:14" ht="24" customHeight="1" x14ac:dyDescent="0.25">
      <c r="A77" s="10" t="s">
        <v>86</v>
      </c>
      <c r="B77" s="6">
        <v>1663</v>
      </c>
      <c r="C77" s="6">
        <v>1667</v>
      </c>
      <c r="D77" s="6">
        <v>1667</v>
      </c>
      <c r="E77" s="6">
        <v>1667</v>
      </c>
      <c r="F77" s="6">
        <v>1667</v>
      </c>
      <c r="G77" s="6">
        <v>1667</v>
      </c>
      <c r="H77" s="6">
        <v>1667</v>
      </c>
      <c r="I77" s="6">
        <v>1667</v>
      </c>
      <c r="J77" s="6">
        <v>1667</v>
      </c>
      <c r="K77" s="6">
        <v>1667</v>
      </c>
      <c r="L77" s="6">
        <v>1667</v>
      </c>
      <c r="M77" s="6">
        <v>1667</v>
      </c>
      <c r="N77" s="7">
        <f t="shared" si="1"/>
        <v>20000</v>
      </c>
    </row>
    <row r="78" spans="1:14" ht="24" customHeight="1" x14ac:dyDescent="0.25">
      <c r="A78" s="47" t="s">
        <v>87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</row>
    <row r="79" spans="1:14" ht="24" customHeight="1" x14ac:dyDescent="0.25">
      <c r="A79" s="5" t="s">
        <v>88</v>
      </c>
      <c r="B79" s="6">
        <v>90436.592999999993</v>
      </c>
      <c r="C79" s="6">
        <v>90436.592999999993</v>
      </c>
      <c r="D79" s="6">
        <v>90436.592999999993</v>
      </c>
      <c r="E79" s="6">
        <v>90436.592999999993</v>
      </c>
      <c r="F79" s="6">
        <v>90436.592999999993</v>
      </c>
      <c r="G79" s="6">
        <v>135654.88949999999</v>
      </c>
      <c r="H79" s="6">
        <v>90436.592999999993</v>
      </c>
      <c r="I79" s="6">
        <v>90436.592999999993</v>
      </c>
      <c r="J79" s="6">
        <v>90436.592999999993</v>
      </c>
      <c r="K79" s="6">
        <v>90436.592999999993</v>
      </c>
      <c r="L79" s="6">
        <v>90436.592999999993</v>
      </c>
      <c r="M79" s="6">
        <v>135654.88949999999</v>
      </c>
      <c r="N79" s="7">
        <f t="shared" si="1"/>
        <v>1175675.7089999998</v>
      </c>
    </row>
    <row r="80" spans="1:14" ht="24" customHeight="1" x14ac:dyDescent="0.25">
      <c r="A80" s="5" t="s">
        <v>89</v>
      </c>
      <c r="B80" s="8">
        <v>15466.670833333301</v>
      </c>
      <c r="C80" s="8">
        <v>15466.670833333301</v>
      </c>
      <c r="D80" s="8">
        <v>15466.670833333301</v>
      </c>
      <c r="E80" s="8">
        <v>15466.670833333301</v>
      </c>
      <c r="F80" s="8">
        <v>15466.670833333301</v>
      </c>
      <c r="G80" s="8">
        <v>15466.670833333301</v>
      </c>
      <c r="H80" s="8">
        <v>15466.670833333301</v>
      </c>
      <c r="I80" s="8">
        <v>15466.670833333301</v>
      </c>
      <c r="J80" s="8">
        <v>15466.670833333301</v>
      </c>
      <c r="K80" s="8">
        <v>15466.670833333301</v>
      </c>
      <c r="L80" s="8">
        <v>15466.670833333301</v>
      </c>
      <c r="M80" s="8">
        <v>15466.670833333301</v>
      </c>
      <c r="N80" s="7">
        <f t="shared" si="1"/>
        <v>185600.04999999967</v>
      </c>
    </row>
    <row r="81" spans="1:14" ht="24" customHeight="1" x14ac:dyDescent="0.25">
      <c r="A81" s="47" t="s">
        <v>90</v>
      </c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</row>
    <row r="82" spans="1:14" ht="24" customHeight="1" x14ac:dyDescent="0.25">
      <c r="A82" s="5" t="s">
        <v>91</v>
      </c>
      <c r="B82" s="6">
        <v>465992.592</v>
      </c>
      <c r="C82" s="6">
        <v>465992.592</v>
      </c>
      <c r="D82" s="6">
        <v>465992.592</v>
      </c>
      <c r="E82" s="6">
        <v>465992.592</v>
      </c>
      <c r="F82" s="6">
        <v>465992.592</v>
      </c>
      <c r="G82" s="6">
        <v>698988.88800000004</v>
      </c>
      <c r="H82" s="6">
        <v>465992.592</v>
      </c>
      <c r="I82" s="6">
        <v>465992.592</v>
      </c>
      <c r="J82" s="6">
        <v>465992.592</v>
      </c>
      <c r="K82" s="6">
        <v>465992.592</v>
      </c>
      <c r="L82" s="6">
        <v>465992.592</v>
      </c>
      <c r="M82" s="6">
        <v>698988.88800000004</v>
      </c>
      <c r="N82" s="7">
        <f t="shared" si="1"/>
        <v>6057903.6960000014</v>
      </c>
    </row>
    <row r="83" spans="1:14" ht="24" customHeight="1" x14ac:dyDescent="0.25">
      <c r="A83" s="5" t="s">
        <v>92</v>
      </c>
      <c r="B83" s="8">
        <v>70869.06</v>
      </c>
      <c r="C83" s="8">
        <v>52341.480909090897</v>
      </c>
      <c r="D83" s="8">
        <v>52341.480909090897</v>
      </c>
      <c r="E83" s="8">
        <v>52341.480909090897</v>
      </c>
      <c r="F83" s="8">
        <v>52341.480909090897</v>
      </c>
      <c r="G83" s="8">
        <v>52341.480909090897</v>
      </c>
      <c r="H83" s="8">
        <v>52341.480909090897</v>
      </c>
      <c r="I83" s="8">
        <v>52341.480909090897</v>
      </c>
      <c r="J83" s="8">
        <v>52341.480909090897</v>
      </c>
      <c r="K83" s="8">
        <v>52341.480909090897</v>
      </c>
      <c r="L83" s="8">
        <v>52341.480909090897</v>
      </c>
      <c r="M83" s="8">
        <v>52341.480909090897</v>
      </c>
      <c r="N83" s="7">
        <f t="shared" si="1"/>
        <v>646625.34999999986</v>
      </c>
    </row>
    <row r="84" spans="1:14" ht="24" customHeight="1" x14ac:dyDescent="0.25">
      <c r="A84" s="47" t="s">
        <v>93</v>
      </c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</row>
    <row r="85" spans="1:14" ht="24" customHeight="1" x14ac:dyDescent="0.25">
      <c r="A85" s="5" t="s">
        <v>94</v>
      </c>
      <c r="B85" s="6">
        <v>126976.36900000001</v>
      </c>
      <c r="C85" s="6">
        <v>126976.36900000001</v>
      </c>
      <c r="D85" s="6">
        <v>126976.36900000001</v>
      </c>
      <c r="E85" s="6">
        <v>126976.36900000001</v>
      </c>
      <c r="F85" s="6">
        <v>126976.36900000001</v>
      </c>
      <c r="G85" s="6">
        <v>190464.55350000001</v>
      </c>
      <c r="H85" s="6">
        <v>126976.36900000001</v>
      </c>
      <c r="I85" s="6">
        <v>126976.36900000001</v>
      </c>
      <c r="J85" s="6">
        <v>126976.36900000001</v>
      </c>
      <c r="K85" s="6">
        <v>126976.36900000001</v>
      </c>
      <c r="L85" s="6">
        <v>126976.36900000001</v>
      </c>
      <c r="M85" s="6">
        <v>190464.55350000001</v>
      </c>
      <c r="N85" s="7">
        <f t="shared" si="1"/>
        <v>1650692.7969999998</v>
      </c>
    </row>
    <row r="86" spans="1:14" ht="24" customHeight="1" x14ac:dyDescent="0.25">
      <c r="A86" s="5" t="s">
        <v>95</v>
      </c>
      <c r="B86" s="8">
        <v>196009.09</v>
      </c>
      <c r="C86" s="8">
        <v>98984.29</v>
      </c>
      <c r="D86" s="8">
        <v>98984.29</v>
      </c>
      <c r="E86" s="8">
        <v>98984.29</v>
      </c>
      <c r="F86" s="8">
        <v>98984.29</v>
      </c>
      <c r="G86" s="8">
        <v>148054.61857142899</v>
      </c>
      <c r="H86" s="8">
        <v>148054.61857142899</v>
      </c>
      <c r="I86" s="8">
        <v>148054.61857142899</v>
      </c>
      <c r="J86" s="8">
        <v>148054.61857142899</v>
      </c>
      <c r="K86" s="8">
        <v>148054.61857142899</v>
      </c>
      <c r="L86" s="8">
        <v>148054.61857142899</v>
      </c>
      <c r="M86" s="8">
        <v>148054.61857142899</v>
      </c>
      <c r="N86" s="7">
        <f t="shared" si="1"/>
        <v>1628328.5800000033</v>
      </c>
    </row>
    <row r="87" spans="1:14" ht="24" customHeight="1" x14ac:dyDescent="0.25">
      <c r="A87" s="47" t="s">
        <v>96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</row>
    <row r="88" spans="1:14" ht="24" customHeight="1" x14ac:dyDescent="0.25">
      <c r="A88" s="5" t="s">
        <v>97</v>
      </c>
      <c r="B88" s="6">
        <v>145847.83199999999</v>
      </c>
      <c r="C88" s="6">
        <v>145847.83199999999</v>
      </c>
      <c r="D88" s="6">
        <v>145847.83199999999</v>
      </c>
      <c r="E88" s="6">
        <v>145847.83199999999</v>
      </c>
      <c r="F88" s="6">
        <v>145847.83199999999</v>
      </c>
      <c r="G88" s="6">
        <v>218771.74799999999</v>
      </c>
      <c r="H88" s="6">
        <v>145847.83199999999</v>
      </c>
      <c r="I88" s="6">
        <v>145847.83199999999</v>
      </c>
      <c r="J88" s="6">
        <v>145847.83199999999</v>
      </c>
      <c r="K88" s="6">
        <v>145847.83199999999</v>
      </c>
      <c r="L88" s="6">
        <v>145847.83199999999</v>
      </c>
      <c r="M88" s="6">
        <v>218771.74799999999</v>
      </c>
      <c r="N88" s="7">
        <f t="shared" si="1"/>
        <v>1896021.8159999996</v>
      </c>
    </row>
    <row r="89" spans="1:14" ht="24" customHeight="1" x14ac:dyDescent="0.25">
      <c r="A89" s="5" t="s">
        <v>98</v>
      </c>
      <c r="B89" s="6">
        <v>12500</v>
      </c>
      <c r="C89" s="6">
        <v>12500</v>
      </c>
      <c r="D89" s="6">
        <v>12500</v>
      </c>
      <c r="E89" s="6">
        <v>12500</v>
      </c>
      <c r="F89" s="6">
        <v>12500</v>
      </c>
      <c r="G89" s="6">
        <v>12500</v>
      </c>
      <c r="H89" s="6">
        <v>12500</v>
      </c>
      <c r="I89" s="6">
        <v>12500</v>
      </c>
      <c r="J89" s="6">
        <v>12500</v>
      </c>
      <c r="K89" s="6">
        <v>12500</v>
      </c>
      <c r="L89" s="6">
        <v>12500</v>
      </c>
      <c r="M89" s="6">
        <v>12500</v>
      </c>
      <c r="N89" s="7">
        <f t="shared" si="1"/>
        <v>150000</v>
      </c>
    </row>
    <row r="90" spans="1:14" ht="24" customHeight="1" x14ac:dyDescent="0.25">
      <c r="A90" s="47" t="s">
        <v>99</v>
      </c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</row>
    <row r="91" spans="1:14" ht="24" customHeight="1" x14ac:dyDescent="0.25">
      <c r="A91" s="5" t="s">
        <v>100</v>
      </c>
      <c r="B91" s="6">
        <v>330040.67200000002</v>
      </c>
      <c r="C91" s="6">
        <v>330040.67200000002</v>
      </c>
      <c r="D91" s="6">
        <v>330040.67200000002</v>
      </c>
      <c r="E91" s="6">
        <v>330040.67200000002</v>
      </c>
      <c r="F91" s="6">
        <v>330040.67200000002</v>
      </c>
      <c r="G91" s="6">
        <v>495061.00799999997</v>
      </c>
      <c r="H91" s="6">
        <v>330040.67200000002</v>
      </c>
      <c r="I91" s="6">
        <v>330040.67200000002</v>
      </c>
      <c r="J91" s="6">
        <v>330040.67200000002</v>
      </c>
      <c r="K91" s="6">
        <v>330040.67200000002</v>
      </c>
      <c r="L91" s="6">
        <v>330040.67200000002</v>
      </c>
      <c r="M91" s="6">
        <v>495061.00799999997</v>
      </c>
      <c r="N91" s="7">
        <f t="shared" si="1"/>
        <v>4290528.7360000014</v>
      </c>
    </row>
    <row r="92" spans="1:14" ht="24" customHeight="1" x14ac:dyDescent="0.25">
      <c r="A92" s="5" t="s">
        <v>101</v>
      </c>
      <c r="B92" s="8">
        <v>8923229.4100000001</v>
      </c>
      <c r="C92" s="8">
        <v>9635961.9800000004</v>
      </c>
      <c r="D92" s="8">
        <v>9543152.9800000004</v>
      </c>
      <c r="E92" s="8">
        <v>9006644.7400000002</v>
      </c>
      <c r="F92" s="8">
        <v>10527437.17</v>
      </c>
      <c r="G92" s="8">
        <v>9140187.0099999998</v>
      </c>
      <c r="H92" s="8">
        <v>9130647.2699999996</v>
      </c>
      <c r="I92" s="8">
        <v>9880649.2100000009</v>
      </c>
      <c r="J92" s="8">
        <v>8724461.9399999995</v>
      </c>
      <c r="K92" s="8">
        <v>9807501.3599999994</v>
      </c>
      <c r="L92" s="8">
        <v>9076606.9900000002</v>
      </c>
      <c r="M92" s="8">
        <v>9127059.0999999996</v>
      </c>
      <c r="N92" s="9">
        <f t="shared" si="1"/>
        <v>112523539.16</v>
      </c>
    </row>
    <row r="93" spans="1:14" ht="24" customHeight="1" x14ac:dyDescent="0.25">
      <c r="A93" s="47" t="s">
        <v>102</v>
      </c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</row>
    <row r="94" spans="1:14" ht="24" customHeight="1" x14ac:dyDescent="0.25">
      <c r="A94" s="5" t="s">
        <v>103</v>
      </c>
      <c r="B94" s="6">
        <v>199349.73499999999</v>
      </c>
      <c r="C94" s="6">
        <v>199349.73499999999</v>
      </c>
      <c r="D94" s="6">
        <v>199349.73499999999</v>
      </c>
      <c r="E94" s="6">
        <v>199349.73499999999</v>
      </c>
      <c r="F94" s="6">
        <v>199349.73499999999</v>
      </c>
      <c r="G94" s="6">
        <v>299024.60249999998</v>
      </c>
      <c r="H94" s="6">
        <v>199349.73499999999</v>
      </c>
      <c r="I94" s="6">
        <v>199349.73499999999</v>
      </c>
      <c r="J94" s="6">
        <v>199349.73499999999</v>
      </c>
      <c r="K94" s="6">
        <v>199349.73499999999</v>
      </c>
      <c r="L94" s="6">
        <v>199349.73499999999</v>
      </c>
      <c r="M94" s="6">
        <v>299024.60249999998</v>
      </c>
      <c r="N94" s="7">
        <f t="shared" si="1"/>
        <v>2591546.5549999992</v>
      </c>
    </row>
    <row r="95" spans="1:14" ht="24" customHeight="1" x14ac:dyDescent="0.25">
      <c r="A95" s="5" t="s">
        <v>104</v>
      </c>
      <c r="B95" s="8">
        <v>375667</v>
      </c>
      <c r="C95" s="8">
        <v>355167</v>
      </c>
      <c r="D95" s="6">
        <v>416667</v>
      </c>
      <c r="E95" s="6">
        <v>416667</v>
      </c>
      <c r="F95" s="6">
        <v>416667</v>
      </c>
      <c r="G95" s="6">
        <v>416667</v>
      </c>
      <c r="H95" s="6">
        <v>416667</v>
      </c>
      <c r="I95" s="6">
        <v>416667</v>
      </c>
      <c r="J95" s="6">
        <v>416667</v>
      </c>
      <c r="K95" s="6">
        <v>416667</v>
      </c>
      <c r="L95" s="6">
        <v>416667</v>
      </c>
      <c r="M95" s="6">
        <v>416663</v>
      </c>
      <c r="N95" s="7">
        <f t="shared" si="1"/>
        <v>4897500</v>
      </c>
    </row>
    <row r="96" spans="1:14" ht="24" customHeight="1" x14ac:dyDescent="0.25">
      <c r="A96" s="47" t="s">
        <v>105</v>
      </c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</row>
    <row r="97" spans="1:14" ht="24" customHeight="1" x14ac:dyDescent="0.25">
      <c r="A97" s="5" t="s">
        <v>106</v>
      </c>
      <c r="B97" s="6">
        <v>690903.82400000002</v>
      </c>
      <c r="C97" s="6">
        <v>690903.82400000002</v>
      </c>
      <c r="D97" s="6">
        <v>690903.82400000002</v>
      </c>
      <c r="E97" s="6">
        <v>690903.82400000002</v>
      </c>
      <c r="F97" s="6">
        <v>690903.82400000002</v>
      </c>
      <c r="G97" s="6">
        <v>1036355.736</v>
      </c>
      <c r="H97" s="6">
        <v>690903.82400000002</v>
      </c>
      <c r="I97" s="6">
        <v>690903.82400000002</v>
      </c>
      <c r="J97" s="6">
        <v>690903.82400000002</v>
      </c>
      <c r="K97" s="6">
        <v>690903.82400000002</v>
      </c>
      <c r="L97" s="6">
        <v>690903.82400000002</v>
      </c>
      <c r="M97" s="6">
        <v>1036355.736</v>
      </c>
      <c r="N97" s="7">
        <f t="shared" si="1"/>
        <v>8981749.7120000012</v>
      </c>
    </row>
    <row r="98" spans="1:14" ht="24" customHeight="1" x14ac:dyDescent="0.25">
      <c r="A98" s="5" t="s">
        <v>107</v>
      </c>
      <c r="B98" s="6">
        <v>10000</v>
      </c>
      <c r="C98" s="6">
        <v>10000</v>
      </c>
      <c r="D98" s="6">
        <v>10000</v>
      </c>
      <c r="E98" s="6">
        <v>10000</v>
      </c>
      <c r="F98" s="6">
        <v>10000</v>
      </c>
      <c r="G98" s="6">
        <v>10000</v>
      </c>
      <c r="H98" s="6">
        <v>10000</v>
      </c>
      <c r="I98" s="6">
        <v>10000</v>
      </c>
      <c r="J98" s="6">
        <v>10000</v>
      </c>
      <c r="K98" s="6">
        <v>10000</v>
      </c>
      <c r="L98" s="6">
        <v>10000</v>
      </c>
      <c r="M98" s="6">
        <v>10000</v>
      </c>
      <c r="N98" s="7">
        <f t="shared" si="1"/>
        <v>120000</v>
      </c>
    </row>
    <row r="99" spans="1:14" ht="24" customHeight="1" x14ac:dyDescent="0.25">
      <c r="A99" s="47" t="s">
        <v>108</v>
      </c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</row>
    <row r="100" spans="1:14" ht="24" customHeight="1" x14ac:dyDescent="0.25">
      <c r="A100" s="5" t="s">
        <v>109</v>
      </c>
      <c r="B100" s="6">
        <v>39559</v>
      </c>
      <c r="C100" s="6">
        <v>39559</v>
      </c>
      <c r="D100" s="6">
        <v>39559</v>
      </c>
      <c r="E100" s="6">
        <v>39559</v>
      </c>
      <c r="F100" s="6">
        <v>39559</v>
      </c>
      <c r="G100" s="6">
        <v>59338.5</v>
      </c>
      <c r="H100" s="6">
        <v>39559</v>
      </c>
      <c r="I100" s="6">
        <v>39559</v>
      </c>
      <c r="J100" s="6">
        <v>39559</v>
      </c>
      <c r="K100" s="6">
        <v>39559</v>
      </c>
      <c r="L100" s="6">
        <v>39559</v>
      </c>
      <c r="M100" s="6">
        <v>59338.5</v>
      </c>
      <c r="N100" s="7">
        <f t="shared" si="1"/>
        <v>514267</v>
      </c>
    </row>
    <row r="101" spans="1:14" ht="24" customHeight="1" x14ac:dyDescent="0.25">
      <c r="A101" s="5" t="s">
        <v>110</v>
      </c>
      <c r="B101" s="8">
        <v>45166</v>
      </c>
      <c r="C101" s="8">
        <v>65666</v>
      </c>
      <c r="D101" s="6">
        <v>4166</v>
      </c>
      <c r="E101" s="6">
        <v>4166</v>
      </c>
      <c r="F101" s="6">
        <v>4166</v>
      </c>
      <c r="G101" s="6">
        <v>4166</v>
      </c>
      <c r="H101" s="6">
        <v>4166</v>
      </c>
      <c r="I101" s="6">
        <v>4166</v>
      </c>
      <c r="J101" s="6">
        <v>4166</v>
      </c>
      <c r="K101" s="6">
        <v>4166</v>
      </c>
      <c r="L101" s="6">
        <v>4166</v>
      </c>
      <c r="M101" s="6">
        <v>4174</v>
      </c>
      <c r="N101" s="7">
        <f t="shared" si="1"/>
        <v>152500</v>
      </c>
    </row>
    <row r="102" spans="1:14" ht="24" customHeight="1" x14ac:dyDescent="0.25">
      <c r="A102" s="47" t="s">
        <v>111</v>
      </c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</row>
    <row r="103" spans="1:14" ht="24" customHeight="1" x14ac:dyDescent="0.25">
      <c r="A103" s="5" t="s">
        <v>112</v>
      </c>
      <c r="B103" s="6">
        <v>1042593.539</v>
      </c>
      <c r="C103" s="6">
        <v>1042593.539</v>
      </c>
      <c r="D103" s="6">
        <v>1042593.539</v>
      </c>
      <c r="E103" s="6">
        <v>1042593.539</v>
      </c>
      <c r="F103" s="6">
        <v>1042593.539</v>
      </c>
      <c r="G103" s="6">
        <v>1563890.3085</v>
      </c>
      <c r="H103" s="6">
        <v>1042593.539</v>
      </c>
      <c r="I103" s="6">
        <v>1042593.539</v>
      </c>
      <c r="J103" s="6">
        <v>1042593.539</v>
      </c>
      <c r="K103" s="6">
        <v>1042593.539</v>
      </c>
      <c r="L103" s="6">
        <v>1042593.539</v>
      </c>
      <c r="M103" s="6">
        <v>1563890.3085</v>
      </c>
      <c r="N103" s="7">
        <f t="shared" si="1"/>
        <v>13553716.007000003</v>
      </c>
    </row>
    <row r="104" spans="1:14" ht="24" customHeight="1" x14ac:dyDescent="0.25">
      <c r="A104" s="5" t="s">
        <v>113</v>
      </c>
      <c r="B104" s="8">
        <v>912293.45083333296</v>
      </c>
      <c r="C104" s="8">
        <v>912293.45083333296</v>
      </c>
      <c r="D104" s="8">
        <v>912293.45083333296</v>
      </c>
      <c r="E104" s="8">
        <v>912293.45083333296</v>
      </c>
      <c r="F104" s="8">
        <v>912293.45083333296</v>
      </c>
      <c r="G104" s="8">
        <v>912293.45083333296</v>
      </c>
      <c r="H104" s="8">
        <v>912293.45083333296</v>
      </c>
      <c r="I104" s="8">
        <v>912293.45083333296</v>
      </c>
      <c r="J104" s="8">
        <v>912293.45083333296</v>
      </c>
      <c r="K104" s="8">
        <v>912293.45083333296</v>
      </c>
      <c r="L104" s="8">
        <v>912293.45083333296</v>
      </c>
      <c r="M104" s="8">
        <v>912293.45083333296</v>
      </c>
      <c r="N104" s="7">
        <f t="shared" si="1"/>
        <v>10947521.409999996</v>
      </c>
    </row>
    <row r="105" spans="1:14" ht="24" customHeight="1" thickBot="1" x14ac:dyDescent="0.3">
      <c r="A105" s="49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1"/>
    </row>
    <row r="106" spans="1:14" ht="24" customHeight="1" thickTop="1" x14ac:dyDescent="0.25">
      <c r="A106" s="11" t="s">
        <v>114</v>
      </c>
      <c r="B106" s="12">
        <f t="shared" ref="B106:N107" si="2">B7+B10+B13+B16+B19+B22+B25+B28+B31+B34+B37+B40+B43+B46+B49+B52+B55+B58+B61+B64+B67+B70+B73+B76+B79+B82+B85+B88+B91+B94+B97+B100+B103</f>
        <v>31835742.522692293</v>
      </c>
      <c r="C106" s="12">
        <f t="shared" si="2"/>
        <v>31835742.522692293</v>
      </c>
      <c r="D106" s="12">
        <f t="shared" si="2"/>
        <v>31835742.522692293</v>
      </c>
      <c r="E106" s="12">
        <f t="shared" si="2"/>
        <v>31835742.522692293</v>
      </c>
      <c r="F106" s="12">
        <f t="shared" si="2"/>
        <v>31835742.522692293</v>
      </c>
      <c r="G106" s="12">
        <f t="shared" si="2"/>
        <v>47753613.784038492</v>
      </c>
      <c r="H106" s="12">
        <f t="shared" si="2"/>
        <v>31835742.522692293</v>
      </c>
      <c r="I106" s="12">
        <f t="shared" si="2"/>
        <v>31835742.522692293</v>
      </c>
      <c r="J106" s="12">
        <f t="shared" si="2"/>
        <v>31835742.522692293</v>
      </c>
      <c r="K106" s="12">
        <f t="shared" si="2"/>
        <v>33335742.517999992</v>
      </c>
      <c r="L106" s="12">
        <f t="shared" si="2"/>
        <v>33335742.517999992</v>
      </c>
      <c r="M106" s="12">
        <f t="shared" si="2"/>
        <v>50753613.781999998</v>
      </c>
      <c r="N106" s="13">
        <f t="shared" si="2"/>
        <v>419864652.78357691</v>
      </c>
    </row>
    <row r="107" spans="1:14" ht="24" customHeight="1" thickBot="1" x14ac:dyDescent="0.3">
      <c r="A107" s="14" t="s">
        <v>115</v>
      </c>
      <c r="B107" s="15">
        <f t="shared" si="2"/>
        <v>21713059.55416666</v>
      </c>
      <c r="C107" s="15">
        <f t="shared" si="2"/>
        <v>22310607.381439384</v>
      </c>
      <c r="D107" s="15">
        <f t="shared" si="2"/>
        <v>22217802.381439384</v>
      </c>
      <c r="E107" s="15">
        <f t="shared" si="2"/>
        <v>21681294.141439386</v>
      </c>
      <c r="F107" s="15">
        <f t="shared" si="2"/>
        <v>23202086.571439385</v>
      </c>
      <c r="G107" s="15">
        <f t="shared" si="2"/>
        <v>21863906.740010817</v>
      </c>
      <c r="H107" s="15">
        <f t="shared" si="2"/>
        <v>21830939.370010812</v>
      </c>
      <c r="I107" s="15">
        <f t="shared" si="2"/>
        <v>22580941.310010817</v>
      </c>
      <c r="J107" s="15">
        <f t="shared" si="2"/>
        <v>21424754.040010814</v>
      </c>
      <c r="K107" s="15">
        <f t="shared" si="2"/>
        <v>22507793.405010816</v>
      </c>
      <c r="L107" s="15">
        <f t="shared" si="2"/>
        <v>21776898.742510814</v>
      </c>
      <c r="M107" s="15">
        <f t="shared" si="2"/>
        <v>21827362.582510814</v>
      </c>
      <c r="N107" s="16">
        <f t="shared" si="2"/>
        <v>264937446.21999994</v>
      </c>
    </row>
    <row r="108" spans="1:14" ht="24" customHeight="1" thickTop="1" thickBot="1" x14ac:dyDescent="0.3">
      <c r="A108" s="37" t="s">
        <v>116</v>
      </c>
      <c r="B108" s="38">
        <f t="shared" ref="B108:N108" si="3">SUM(B106:B107)</f>
        <v>53548802.076858953</v>
      </c>
      <c r="C108" s="38">
        <f t="shared" si="3"/>
        <v>54146349.904131681</v>
      </c>
      <c r="D108" s="38">
        <f t="shared" si="3"/>
        <v>54053544.904131681</v>
      </c>
      <c r="E108" s="38">
        <f t="shared" si="3"/>
        <v>53517036.664131679</v>
      </c>
      <c r="F108" s="38">
        <f t="shared" si="3"/>
        <v>55037829.094131678</v>
      </c>
      <c r="G108" s="38">
        <f t="shared" si="3"/>
        <v>69617520.524049312</v>
      </c>
      <c r="H108" s="38">
        <f t="shared" si="3"/>
        <v>53666681.892703101</v>
      </c>
      <c r="I108" s="38">
        <f t="shared" si="3"/>
        <v>54416683.832703114</v>
      </c>
      <c r="J108" s="38">
        <f t="shared" si="3"/>
        <v>53260496.562703103</v>
      </c>
      <c r="K108" s="38">
        <f t="shared" si="3"/>
        <v>55843535.923010811</v>
      </c>
      <c r="L108" s="38">
        <f t="shared" si="3"/>
        <v>55112641.260510802</v>
      </c>
      <c r="M108" s="38">
        <f t="shared" si="3"/>
        <v>72580976.364510804</v>
      </c>
      <c r="N108" s="39">
        <f t="shared" si="3"/>
        <v>684802099.00357687</v>
      </c>
    </row>
    <row r="109" spans="1:14" ht="24" customHeight="1" thickTop="1" x14ac:dyDescent="0.25">
      <c r="A109" s="17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</row>
    <row r="110" spans="1:14" ht="24" customHeight="1" x14ac:dyDescent="0.25">
      <c r="A110" s="19" t="s">
        <v>117</v>
      </c>
      <c r="B110" s="20" t="s">
        <v>4</v>
      </c>
      <c r="C110" s="20" t="s">
        <v>5</v>
      </c>
      <c r="D110" s="20" t="s">
        <v>6</v>
      </c>
      <c r="E110" s="20" t="s">
        <v>7</v>
      </c>
      <c r="F110" s="20" t="s">
        <v>8</v>
      </c>
      <c r="G110" s="20" t="s">
        <v>9</v>
      </c>
      <c r="H110" s="20" t="s">
        <v>10</v>
      </c>
      <c r="I110" s="20" t="s">
        <v>11</v>
      </c>
      <c r="J110" s="20" t="s">
        <v>12</v>
      </c>
      <c r="K110" s="20" t="s">
        <v>13</v>
      </c>
      <c r="L110" s="20" t="s">
        <v>14</v>
      </c>
      <c r="M110" s="20" t="s">
        <v>15</v>
      </c>
      <c r="N110" s="19" t="s">
        <v>16</v>
      </c>
    </row>
    <row r="111" spans="1:14" ht="24" customHeight="1" x14ac:dyDescent="0.25">
      <c r="A111" s="21" t="s">
        <v>118</v>
      </c>
      <c r="B111" s="22">
        <v>9520000</v>
      </c>
      <c r="C111" s="22">
        <v>11700000</v>
      </c>
      <c r="D111" s="22">
        <v>10700000</v>
      </c>
      <c r="E111" s="22">
        <v>8900000</v>
      </c>
      <c r="F111" s="22">
        <v>9500000</v>
      </c>
      <c r="G111" s="22">
        <v>9000000</v>
      </c>
      <c r="H111" s="22">
        <v>9100000</v>
      </c>
      <c r="I111" s="22">
        <v>9200000</v>
      </c>
      <c r="J111" s="22">
        <v>8000000</v>
      </c>
      <c r="K111" s="22">
        <v>8300000</v>
      </c>
      <c r="L111" s="22">
        <v>9600000</v>
      </c>
      <c r="M111" s="22">
        <v>9900000</v>
      </c>
      <c r="N111" s="23">
        <v>113420000</v>
      </c>
    </row>
    <row r="112" spans="1:14" ht="24" customHeight="1" x14ac:dyDescent="0.25">
      <c r="A112" s="24" t="s">
        <v>119</v>
      </c>
      <c r="B112" s="8">
        <v>426000</v>
      </c>
      <c r="C112" s="8">
        <v>426000</v>
      </c>
      <c r="D112" s="8">
        <v>426000</v>
      </c>
      <c r="E112" s="8">
        <v>426000</v>
      </c>
      <c r="F112" s="8">
        <v>426000</v>
      </c>
      <c r="G112" s="8">
        <v>426000</v>
      </c>
      <c r="H112" s="8">
        <v>426000</v>
      </c>
      <c r="I112" s="8">
        <v>426000</v>
      </c>
      <c r="J112" s="8">
        <v>426000</v>
      </c>
      <c r="K112" s="8">
        <v>426000</v>
      </c>
      <c r="L112" s="8">
        <v>426000</v>
      </c>
      <c r="M112" s="8">
        <v>426000</v>
      </c>
      <c r="N112" s="9">
        <v>5112000</v>
      </c>
    </row>
    <row r="113" spans="1:14" ht="24" customHeight="1" x14ac:dyDescent="0.25">
      <c r="A113" s="24" t="s">
        <v>120</v>
      </c>
      <c r="B113" s="8">
        <v>2702550</v>
      </c>
      <c r="C113" s="8">
        <v>2702550</v>
      </c>
      <c r="D113" s="8">
        <v>2702550</v>
      </c>
      <c r="E113" s="8">
        <v>2702550</v>
      </c>
      <c r="F113" s="8">
        <v>2702550</v>
      </c>
      <c r="G113" s="8">
        <v>2702550</v>
      </c>
      <c r="H113" s="8">
        <v>2702550</v>
      </c>
      <c r="I113" s="8">
        <v>2702550</v>
      </c>
      <c r="J113" s="8">
        <v>2702550</v>
      </c>
      <c r="K113" s="8">
        <v>2702550</v>
      </c>
      <c r="L113" s="8">
        <v>2702550</v>
      </c>
      <c r="M113" s="8">
        <v>2702550</v>
      </c>
      <c r="N113" s="9">
        <v>32430600</v>
      </c>
    </row>
    <row r="114" spans="1:14" ht="24" customHeight="1" x14ac:dyDescent="0.25">
      <c r="A114" s="24" t="s">
        <v>121</v>
      </c>
      <c r="B114" s="6">
        <v>109603.11333333301</v>
      </c>
      <c r="C114" s="6">
        <v>109603.11333333301</v>
      </c>
      <c r="D114" s="6">
        <v>109603.11333333301</v>
      </c>
      <c r="E114" s="6">
        <v>109603.11333333301</v>
      </c>
      <c r="F114" s="6">
        <v>109603.11333333301</v>
      </c>
      <c r="G114" s="6">
        <v>109603.11333333301</v>
      </c>
      <c r="H114" s="6">
        <v>109603.11333333301</v>
      </c>
      <c r="I114" s="6">
        <v>109603.11333333301</v>
      </c>
      <c r="J114" s="6">
        <v>109603.11333333301</v>
      </c>
      <c r="K114" s="6">
        <v>109603.11333333301</v>
      </c>
      <c r="L114" s="6">
        <v>109603.11333333301</v>
      </c>
      <c r="M114" s="6">
        <v>109603.11333333301</v>
      </c>
      <c r="N114" s="9">
        <v>1315237.3600000001</v>
      </c>
    </row>
    <row r="115" spans="1:14" ht="24" customHeight="1" x14ac:dyDescent="0.25">
      <c r="A115" s="24" t="s">
        <v>122</v>
      </c>
      <c r="B115" s="6">
        <v>237479.25916666701</v>
      </c>
      <c r="C115" s="6">
        <v>237479.25916666701</v>
      </c>
      <c r="D115" s="6">
        <v>237479.25916666701</v>
      </c>
      <c r="E115" s="6">
        <v>237479.25916666701</v>
      </c>
      <c r="F115" s="6">
        <v>237479.25916666701</v>
      </c>
      <c r="G115" s="6">
        <v>237479.25916666701</v>
      </c>
      <c r="H115" s="6">
        <v>237479.25916666701</v>
      </c>
      <c r="I115" s="6">
        <v>237479.25916666701</v>
      </c>
      <c r="J115" s="6">
        <v>237479.25916666701</v>
      </c>
      <c r="K115" s="6">
        <v>237479.25916666701</v>
      </c>
      <c r="L115" s="6">
        <v>237479.25916666701</v>
      </c>
      <c r="M115" s="6">
        <v>237479.25916666701</v>
      </c>
      <c r="N115" s="9">
        <v>2849751.11</v>
      </c>
    </row>
    <row r="116" spans="1:14" ht="24" customHeight="1" x14ac:dyDescent="0.25">
      <c r="A116" s="24" t="s">
        <v>123</v>
      </c>
      <c r="B116" s="8">
        <v>543514.47333333304</v>
      </c>
      <c r="C116" s="8">
        <v>543514.47333333304</v>
      </c>
      <c r="D116" s="8">
        <v>543514.47333333304</v>
      </c>
      <c r="E116" s="8">
        <v>543514.47333333304</v>
      </c>
      <c r="F116" s="8">
        <v>543514.47333333304</v>
      </c>
      <c r="G116" s="8">
        <v>543514.47333333304</v>
      </c>
      <c r="H116" s="8">
        <v>543514.47333333304</v>
      </c>
      <c r="I116" s="8">
        <v>543514.47333333304</v>
      </c>
      <c r="J116" s="8">
        <v>543514.47333333304</v>
      </c>
      <c r="K116" s="8">
        <v>543514.47333333304</v>
      </c>
      <c r="L116" s="8">
        <v>543514.47333333304</v>
      </c>
      <c r="M116" s="8">
        <v>543514.47333333304</v>
      </c>
      <c r="N116" s="9">
        <v>6522173.6799999997</v>
      </c>
    </row>
    <row r="117" spans="1:14" ht="24" customHeight="1" x14ac:dyDescent="0.25">
      <c r="A117" s="24" t="s">
        <v>124</v>
      </c>
      <c r="B117" s="6">
        <v>396000</v>
      </c>
      <c r="C117" s="6">
        <v>396000</v>
      </c>
      <c r="D117" s="6">
        <v>396000</v>
      </c>
      <c r="E117" s="6">
        <v>396000</v>
      </c>
      <c r="F117" s="6"/>
      <c r="G117" s="6"/>
      <c r="H117" s="6" t="s">
        <v>125</v>
      </c>
      <c r="I117" s="6"/>
      <c r="J117" s="6"/>
      <c r="K117" s="6"/>
      <c r="L117" s="6"/>
      <c r="M117" s="6"/>
      <c r="N117" s="9">
        <v>1584000</v>
      </c>
    </row>
    <row r="118" spans="1:14" ht="24" customHeight="1" thickBot="1" x14ac:dyDescent="0.3">
      <c r="A118" s="25" t="s">
        <v>126</v>
      </c>
      <c r="B118" s="26">
        <v>3500000</v>
      </c>
      <c r="C118" s="26">
        <v>3500000</v>
      </c>
      <c r="D118" s="26">
        <v>3500000</v>
      </c>
      <c r="E118" s="26">
        <v>3500000</v>
      </c>
      <c r="F118" s="26">
        <v>3500000</v>
      </c>
      <c r="G118" s="26">
        <v>5250000</v>
      </c>
      <c r="H118" s="26">
        <v>3500000</v>
      </c>
      <c r="I118" s="26">
        <v>3500000</v>
      </c>
      <c r="J118" s="26">
        <v>3500000</v>
      </c>
      <c r="K118" s="26">
        <v>3500000</v>
      </c>
      <c r="L118" s="26">
        <v>3500000</v>
      </c>
      <c r="M118" s="26">
        <v>5250000</v>
      </c>
      <c r="N118" s="27">
        <v>45500000</v>
      </c>
    </row>
    <row r="119" spans="1:14" ht="24" customHeight="1" thickBot="1" x14ac:dyDescent="0.3">
      <c r="A119" s="40" t="s">
        <v>16</v>
      </c>
      <c r="B119" s="41">
        <v>17435146.845833302</v>
      </c>
      <c r="C119" s="41">
        <v>19615146.845833302</v>
      </c>
      <c r="D119" s="41">
        <v>18615146.845833302</v>
      </c>
      <c r="E119" s="41">
        <v>16815146.845833302</v>
      </c>
      <c r="F119" s="41">
        <v>17019146.845833302</v>
      </c>
      <c r="G119" s="41">
        <v>18269146.845833302</v>
      </c>
      <c r="H119" s="41">
        <v>16619146.8458333</v>
      </c>
      <c r="I119" s="41">
        <v>16719146.8458333</v>
      </c>
      <c r="J119" s="41">
        <v>15519146.8458333</v>
      </c>
      <c r="K119" s="41">
        <v>15819146.8458333</v>
      </c>
      <c r="L119" s="41">
        <v>17119146.845833302</v>
      </c>
      <c r="M119" s="41">
        <v>19169146.845833302</v>
      </c>
      <c r="N119" s="42">
        <v>208733762.15000001</v>
      </c>
    </row>
    <row r="120" spans="1:14" ht="24" customHeight="1" thickBot="1" x14ac:dyDescent="0.3">
      <c r="A120" s="30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</row>
    <row r="121" spans="1:14" ht="48" customHeight="1" thickBot="1" x14ac:dyDescent="0.3">
      <c r="A121" s="32" t="s">
        <v>127</v>
      </c>
      <c r="B121" s="28">
        <v>1009293.88</v>
      </c>
      <c r="C121" s="28">
        <v>1009293.88</v>
      </c>
      <c r="D121" s="28">
        <v>1009293.88</v>
      </c>
      <c r="E121" s="28">
        <v>1009293.88</v>
      </c>
      <c r="F121" s="28">
        <v>1009293.88</v>
      </c>
      <c r="G121" s="28">
        <v>1009293.88</v>
      </c>
      <c r="H121" s="28">
        <v>1009293.88</v>
      </c>
      <c r="I121" s="28">
        <v>1009293.88</v>
      </c>
      <c r="J121" s="28">
        <v>1009293.88</v>
      </c>
      <c r="K121" s="28">
        <v>1009293.88</v>
      </c>
      <c r="L121" s="28">
        <v>1009293.88</v>
      </c>
      <c r="M121" s="28">
        <v>1009293.88</v>
      </c>
      <c r="N121" s="29">
        <f>SUM(B121:M121)</f>
        <v>12111526.560000002</v>
      </c>
    </row>
    <row r="122" spans="1:14" ht="15.75" thickBot="1" x14ac:dyDescent="0.3">
      <c r="A122" s="33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</row>
    <row r="123" spans="1:14" ht="48" customHeight="1" thickBot="1" x14ac:dyDescent="0.3">
      <c r="A123" s="32" t="s">
        <v>128</v>
      </c>
      <c r="B123" s="28">
        <f t="shared" ref="B123:N123" si="4">B108+B119+B121</f>
        <v>71993242.802692249</v>
      </c>
      <c r="C123" s="28">
        <f t="shared" si="4"/>
        <v>74770790.629964978</v>
      </c>
      <c r="D123" s="28">
        <f t="shared" si="4"/>
        <v>73677985.629964978</v>
      </c>
      <c r="E123" s="28">
        <f t="shared" si="4"/>
        <v>71341477.389964968</v>
      </c>
      <c r="F123" s="28">
        <f t="shared" si="4"/>
        <v>73066269.819964975</v>
      </c>
      <c r="G123" s="28">
        <f t="shared" si="4"/>
        <v>88895961.249882609</v>
      </c>
      <c r="H123" s="28">
        <f t="shared" si="4"/>
        <v>71295122.618536398</v>
      </c>
      <c r="I123" s="28">
        <f t="shared" si="4"/>
        <v>72145124.55853641</v>
      </c>
      <c r="J123" s="28">
        <f t="shared" si="4"/>
        <v>69788937.2885364</v>
      </c>
      <c r="K123" s="28">
        <f t="shared" si="4"/>
        <v>72671976.648844108</v>
      </c>
      <c r="L123" s="28">
        <f t="shared" si="4"/>
        <v>73241081.986344099</v>
      </c>
      <c r="M123" s="28">
        <f t="shared" si="4"/>
        <v>92759417.090344101</v>
      </c>
      <c r="N123" s="29">
        <f t="shared" si="4"/>
        <v>905647387.71357679</v>
      </c>
    </row>
  </sheetData>
  <mergeCells count="34">
    <mergeCell ref="A39:N39"/>
    <mergeCell ref="A6:N6"/>
    <mergeCell ref="A9:N9"/>
    <mergeCell ref="A12:N12"/>
    <mergeCell ref="A15:N15"/>
    <mergeCell ref="A18:N18"/>
    <mergeCell ref="A21:N21"/>
    <mergeCell ref="A24:N24"/>
    <mergeCell ref="A27:N27"/>
    <mergeCell ref="A30:N30"/>
    <mergeCell ref="A33:N33"/>
    <mergeCell ref="A36:N36"/>
    <mergeCell ref="A75:N75"/>
    <mergeCell ref="A42:N42"/>
    <mergeCell ref="A45:N45"/>
    <mergeCell ref="A48:N48"/>
    <mergeCell ref="A51:N51"/>
    <mergeCell ref="A54:N54"/>
    <mergeCell ref="A57:N57"/>
    <mergeCell ref="A60:N60"/>
    <mergeCell ref="A63:N63"/>
    <mergeCell ref="A66:N66"/>
    <mergeCell ref="A69:N69"/>
    <mergeCell ref="A72:N72"/>
    <mergeCell ref="A96:N96"/>
    <mergeCell ref="A99:N99"/>
    <mergeCell ref="A102:N102"/>
    <mergeCell ref="A105:N105"/>
    <mergeCell ref="A78:N78"/>
    <mergeCell ref="A81:N81"/>
    <mergeCell ref="A84:N84"/>
    <mergeCell ref="A87:N87"/>
    <mergeCell ref="A90:N90"/>
    <mergeCell ref="A93:N9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Anexo 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JPG</dc:creator>
  <cp:lastModifiedBy>JPG</cp:lastModifiedBy>
  <dcterms:created xsi:type="dcterms:W3CDTF">2017-05-24T11:57:20Z</dcterms:created>
  <dcterms:modified xsi:type="dcterms:W3CDTF">2017-05-24T12:23:42Z</dcterms:modified>
</cp:coreProperties>
</file>